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Relatório de Gestão da AE 2021\"/>
    </mc:Choice>
  </mc:AlternateContent>
  <xr:revisionPtr revIDLastSave="0" documentId="13_ncr:40009_{AC4CD815-E01C-4D4E-A4E0-32F561037538}" xr6:coauthVersionLast="47" xr6:coauthVersionMax="47" xr10:uidLastSave="{00000000-0000-0000-0000-000000000000}"/>
  <bookViews>
    <workbookView xWindow="-120" yWindow="-120" windowWidth="20730" windowHeight="11040"/>
  </bookViews>
  <sheets>
    <sheet name="Acompanhamento" sheetId="1" r:id="rId1"/>
    <sheet name="Acomp__Téc__Integrado" sheetId="2" r:id="rId2"/>
    <sheet name="Acomp__Téc__Subsequente" sheetId="3" r:id="rId3"/>
    <sheet name="Acomp__Graduação" sheetId="4" r:id="rId4"/>
  </sheets>
  <definedNames>
    <definedName name="_xlnm._FilterDatabase" localSheetId="1">Acomp__Téc__Integrado!#REF!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56" i="2" l="1"/>
  <c r="D156" i="2"/>
  <c r="D97" i="2"/>
  <c r="Q23" i="1"/>
  <c r="U20" i="1"/>
  <c r="I15" i="1"/>
  <c r="H15" i="1"/>
  <c r="G15" i="1"/>
  <c r="F15" i="1"/>
  <c r="E15" i="1"/>
  <c r="D15" i="1"/>
  <c r="C15" i="1"/>
  <c r="B15" i="1"/>
  <c r="AA13" i="1"/>
  <c r="AA11" i="1"/>
  <c r="AA7" i="1"/>
  <c r="V7" i="1"/>
  <c r="W6" i="1"/>
  <c r="AA6" i="1" s="1"/>
  <c r="V6" i="1"/>
  <c r="S6" i="1"/>
  <c r="R6" i="1"/>
  <c r="Q6" i="1"/>
  <c r="P6" i="1"/>
  <c r="AA5" i="1"/>
  <c r="AA15" i="1" l="1"/>
</calcChain>
</file>

<file path=xl/sharedStrings.xml><?xml version="1.0" encoding="utf-8"?>
<sst xmlns="http://schemas.openxmlformats.org/spreadsheetml/2006/main" count="2046" uniqueCount="682">
  <si>
    <t>ACOMPANHAMENTO - AUXÍLIOS DA ASSISTÊNCIA ESTUDANTIL</t>
  </si>
  <si>
    <r>
      <rPr>
        <b/>
        <i/>
        <sz val="10"/>
        <color rgb="FF000000"/>
        <rFont val="Arial"/>
        <family val="2"/>
      </rPr>
      <t xml:space="preserve">CAMPUS </t>
    </r>
    <r>
      <rPr>
        <b/>
        <u/>
        <sz val="10"/>
        <color rgb="FF000000"/>
        <rFont val="Arial"/>
        <family val="2"/>
      </rPr>
      <t>VILHENA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</si>
  <si>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</si>
  <si>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</si>
  <si>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</si>
  <si>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</si>
  <si>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</si>
  <si>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</si>
  <si>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</si>
  <si>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</si>
  <si>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</si>
  <si>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</si>
  <si>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</si>
  <si>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</si>
  <si>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</si>
  <si>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</si>
  <si>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</si>
  <si>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</si>
  <si>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</si>
  <si>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</si>
  <si>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</si>
  <si>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AUXÍLIO - EQUIPAMENTOS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</si>
  <si>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</si>
  <si>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</si>
  <si>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</si>
  <si>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</si>
  <si>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</si>
  <si>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AIXILIO DIGITAL</t>
  </si>
  <si>
    <t>AUXILIO EMERGENCIAL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</si>
  <si>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</si>
  <si>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</si>
  <si>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</si>
  <si>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</si>
  <si>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</si>
  <si>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</si>
  <si>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</si>
  <si>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</si>
  <si>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</si>
  <si>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AUXILIO - AQUISIÇÃO DE EQUIPAMENTOS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</si>
  <si>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</si>
  <si>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</si>
  <si>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</si>
  <si>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</si>
  <si>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</si>
  <si>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</si>
  <si>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</si>
  <si>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AUXILIO DIGITAL</t>
  </si>
  <si>
    <t>SIM</t>
  </si>
  <si>
    <t>NÃO</t>
  </si>
  <si>
    <t>Valor R$</t>
  </si>
  <si>
    <t>Vigência</t>
  </si>
  <si>
    <t>23243.000213/2021-17  23243.000796/2021-86</t>
  </si>
  <si>
    <t>***.122.762-**</t>
  </si>
  <si>
    <t>Aaron Stefano Panaijo Rojas</t>
  </si>
  <si>
    <t>Técnico em Ediﬁcações Integrado ao Ensino Médio</t>
  </si>
  <si>
    <t>Mar a Dez</t>
  </si>
  <si>
    <t>Abril/Maio</t>
  </si>
  <si>
    <t>x</t>
  </si>
  <si>
    <t>23243.000213/2021-17</t>
  </si>
  <si>
    <t>***.547.282-**</t>
  </si>
  <si>
    <t>Abilene Rafaela Ramos Godêncio</t>
  </si>
  <si>
    <t>Técnico em Informática Integrado ao Ensino Médio</t>
  </si>
  <si>
    <t>23243.000213/2021-17 23243.000796/2021-86</t>
  </si>
  <si>
    <t>***.226.152-**</t>
  </si>
  <si>
    <t>Adilson Junior Portilho Barbosa</t>
  </si>
  <si>
    <t>Técnico em Eletromecânica Integrado ao Ensino Médio</t>
  </si>
  <si>
    <t>***.186.112-**</t>
  </si>
  <si>
    <t>Adrian Kaiky dos Santos Maciel</t>
  </si>
  <si>
    <t>23243.000213/2021-17  23243.000796/2021-86 23243.000804/2021-94</t>
  </si>
  <si>
    <t>***.425.572-**</t>
  </si>
  <si>
    <t>Alexandra Fernandes Tuzes</t>
  </si>
  <si>
    <t>jun a out</t>
  </si>
  <si>
    <t>23243.000796/2021-86</t>
  </si>
  <si>
    <t>***.632.192-**</t>
  </si>
  <si>
    <t>Alexandra PACAMIA CAMACONI</t>
  </si>
  <si>
    <t>Nov/Dez</t>
  </si>
  <si>
    <t>***.287.822-**</t>
  </si>
  <si>
    <t>Alice Gomes de Melo</t>
  </si>
  <si>
    <t>***.228.512-**</t>
  </si>
  <si>
    <t>Altenir Modesto Gomes</t>
  </si>
  <si>
    <t>***.793.322-**</t>
  </si>
  <si>
    <t>Amanda Camila Sousa de Oliveira</t>
  </si>
  <si>
    <t>23243.000213/2021-17  23243.006217/2021-17  23243.000796/2021-86</t>
  </si>
  <si>
    <t>***.934.462-**</t>
  </si>
  <si>
    <t>Ana Cecilia Aguis da Silva</t>
  </si>
  <si>
    <t>06/2021 e 09/2021</t>
  </si>
  <si>
    <t>***.066.452-**</t>
  </si>
  <si>
    <t>Ana Karolina Estrelow Morais</t>
  </si>
  <si>
    <t>Ago/Dez</t>
  </si>
  <si>
    <t>***.050.972-**</t>
  </si>
  <si>
    <t>André Pinto da Silva</t>
  </si>
  <si>
    <t>***.166.722-**</t>
  </si>
  <si>
    <t>Andressa Alves do Carmo</t>
  </si>
  <si>
    <t>***.611.312-**</t>
  </si>
  <si>
    <t>Anelita Alice Prates de Oliveira</t>
  </si>
  <si>
    <t>***.403.732-**</t>
  </si>
  <si>
    <t>Anny Gabriely de Jesus Moreira</t>
  </si>
  <si>
    <t>***.228.532-**</t>
  </si>
  <si>
    <t>Arthur Henrike Lacerda Modesto Gomes</t>
  </si>
  <si>
    <t>23243.000213/2021-17 23243.000804/2021-94</t>
  </si>
  <si>
    <t>***.155.752-**</t>
  </si>
  <si>
    <t>Beatriz Lopes Alves</t>
  </si>
  <si>
    <t>dez</t>
  </si>
  <si>
    <t>***.551.662-**</t>
  </si>
  <si>
    <t>Beatriz Souza Fidelis</t>
  </si>
  <si>
    <t>23243.000213/2021-17  23243.000804/2021-94</t>
  </si>
  <si>
    <t>***.833.302-**</t>
  </si>
  <si>
    <t>Bruna Michels Rezende</t>
  </si>
  <si>
    <t>***.319.942-**</t>
  </si>
  <si>
    <t>Bruna Moura Taborda</t>
  </si>
  <si>
    <t>***.169.552-**</t>
  </si>
  <si>
    <t>Bruna Steffany Rodrigues Araujo</t>
  </si>
  <si>
    <t>***.534.772-**</t>
  </si>
  <si>
    <t>Bruna Stefhanny da Silva Barbosa</t>
  </si>
  <si>
    <t>23243.000213/2021-17  23243.006217/2021-17</t>
  </si>
  <si>
    <t>***.390.732-**</t>
  </si>
  <si>
    <t>Bruno Buratti Zanol</t>
  </si>
  <si>
    <t>***.886.502-**</t>
  </si>
  <si>
    <t>Bruno Peixoto de Medeiros</t>
  </si>
  <si>
    <t>***.507.692-**</t>
  </si>
  <si>
    <t>Bruno Vinícius da Silva Moraes</t>
  </si>
  <si>
    <t>***.321.702-**</t>
  </si>
  <si>
    <t>Camile da Silva Gomes</t>
  </si>
  <si>
    <t>***.953.722-**</t>
  </si>
  <si>
    <t>Camille Vitoria da Silva Lisboa</t>
  </si>
  <si>
    <t>Técnico em Edificações Integrado ao Ensino Médio</t>
  </si>
  <si>
    <t>***.861.032-**</t>
  </si>
  <si>
    <t>Camili Eduarda dos Santos</t>
  </si>
  <si>
    <t>***.941.822-**</t>
  </si>
  <si>
    <t>Camily Vitória Silva Schuler</t>
  </si>
  <si>
    <t>***.306.532-**</t>
  </si>
  <si>
    <t>Carlos Eduardo Oliveira Cardoso</t>
  </si>
  <si>
    <t>***.582.092-**</t>
  </si>
  <si>
    <t>Charles Junior Pereira da Silva</t>
  </si>
  <si>
    <t>23243.000213/2021-17  23243.000796/2021-86  23243.000804/2021-94</t>
  </si>
  <si>
    <t>***.274.862-**</t>
  </si>
  <si>
    <t>Cindy Stéfanny de Oliveira Bahia</t>
  </si>
  <si>
    <t>***.037.542-**</t>
  </si>
  <si>
    <t>Cristhian Carla Santos da silva</t>
  </si>
  <si>
    <t>***.223.242-**</t>
  </si>
  <si>
    <t>Cristiane Mendes Silva</t>
  </si>
  <si>
    <t>***.694.202-**</t>
  </si>
  <si>
    <t>Dalila Elena Pelegrinello</t>
  </si>
  <si>
    <t>***.837.212-**</t>
  </si>
  <si>
    <t>Daniel Junior Jerônimo de Melo</t>
  </si>
  <si>
    <t>***.542.542-**</t>
  </si>
  <si>
    <t>David Henrique dos Santos</t>
  </si>
  <si>
    <t>***.273.572-**</t>
  </si>
  <si>
    <t>Deivid Henrique de Araujo Oliveira</t>
  </si>
  <si>
    <t>***.322.022-**</t>
  </si>
  <si>
    <t>DIEYMILA VITAL RIBEIRO</t>
  </si>
  <si>
    <t>***.194.082-**</t>
  </si>
  <si>
    <t>Diogo Oliveira Silva</t>
  </si>
  <si>
    <t>***.089.562-**</t>
  </si>
  <si>
    <t>Douglas Eduardo Simão</t>
  </si>
  <si>
    <t>***.884.312-**</t>
  </si>
  <si>
    <t>Duany Isabelle Lopes de Oliveira</t>
  </si>
  <si>
    <t>***.693.622-**</t>
  </si>
  <si>
    <t>Echillen Mendes Martins</t>
  </si>
  <si>
    <t>***.928.422-**</t>
  </si>
  <si>
    <t>Eduardo Rodrigo Vieira da Silva</t>
  </si>
  <si>
    <t>23243.000213/2021-17  23243.000796/2021-86  23243.006217/2021-17</t>
  </si>
  <si>
    <t>***.884.832-**</t>
  </si>
  <si>
    <t>Eliane Rozeno Guimarães</t>
  </si>
  <si>
    <t>***.806.142-**</t>
  </si>
  <si>
    <t>Eloisa Soares Evangelista</t>
  </si>
  <si>
    <t>***.386.282-**</t>
  </si>
  <si>
    <t>Emanuelly Justamante Basseio</t>
  </si>
  <si>
    <t>***.099.872-**</t>
  </si>
  <si>
    <t>Emanuelly Vitória Marcelo Fagundes</t>
  </si>
  <si>
    <t>***.108.132-**</t>
  </si>
  <si>
    <t>Emili Camile Sena Barros</t>
  </si>
  <si>
    <t>***.421.962-**</t>
  </si>
  <si>
    <t>Emily Caroline Heming</t>
  </si>
  <si>
    <t>***.867.322-**</t>
  </si>
  <si>
    <t>Emily Mariana Seguineli</t>
  </si>
  <si>
    <t>***.982.202-**</t>
  </si>
  <si>
    <t>Emily Thainá Vieira Silva</t>
  </si>
  <si>
    <t>***.546.592-**</t>
  </si>
  <si>
    <t>Eric Sampaio Deifeld</t>
  </si>
  <si>
    <t>***.561.512-**</t>
  </si>
  <si>
    <t>Evelyn Kethyn da Silva Kegler</t>
  </si>
  <si>
    <t>***.350.722-**</t>
  </si>
  <si>
    <t>Everton Gustavo Da Silva</t>
  </si>
  <si>
    <t>***.667.422-**</t>
  </si>
  <si>
    <t>Fabio Kimak Júnior</t>
  </si>
  <si>
    <t>***.408.452-**</t>
  </si>
  <si>
    <t>Felipe Eduardo dos Santos Anjos</t>
  </si>
  <si>
    <t>***.507.372-**</t>
  </si>
  <si>
    <t>Fernanda Clemente Del Barco</t>
  </si>
  <si>
    <t>***.391.072-**</t>
  </si>
  <si>
    <t>Fernanda Gabrieli Bledow do Nascimento</t>
  </si>
  <si>
    <t>***.735.212-**</t>
  </si>
  <si>
    <t>Gabriel Felipe Rodrigues Maciel</t>
  </si>
  <si>
    <t>08/2021 e 12/2021</t>
  </si>
  <si>
    <t>***.981.812-**</t>
  </si>
  <si>
    <t>Gabriel Henrique Teixeira Sampaio</t>
  </si>
  <si>
    <t>***.829.191-**</t>
  </si>
  <si>
    <t>Gabriela Martins Espindula Ribeiro</t>
  </si>
  <si>
    <t>***.238.362-**</t>
  </si>
  <si>
    <t>Geovanna rocha da silva</t>
  </si>
  <si>
    <t>***.686.672-**</t>
  </si>
  <si>
    <t>Gessy de Souza Lima</t>
  </si>
  <si>
    <t>***.435.772-**</t>
  </si>
  <si>
    <t>Glauber de Oliveira Schiavon</t>
  </si>
  <si>
    <t>***.866.732-**</t>
  </si>
  <si>
    <t>Grazziely Fernanda Boing Santos</t>
  </si>
  <si>
    <t>***.102.432-**</t>
  </si>
  <si>
    <t>Guilherme da Silva Amorim</t>
  </si>
  <si>
    <t>***.784.282-**</t>
  </si>
  <si>
    <t>Guilherme Felipe de Morais Stahl</t>
  </si>
  <si>
    <t>***.607.672-**</t>
  </si>
  <si>
    <t>Guilherme Gomes de Souza</t>
  </si>
  <si>
    <t>***.322.632-**</t>
  </si>
  <si>
    <t>Gustavo William Viana Amazonas</t>
  </si>
  <si>
    <t>***.865.082-**</t>
  </si>
  <si>
    <t>Gustavo da Silva Barroso</t>
  </si>
  <si>
    <t>***.404.122-**</t>
  </si>
  <si>
    <t>Gustavo Prudente Oliveira</t>
  </si>
  <si>
    <t>***.345.502-**</t>
  </si>
  <si>
    <t>Gustavo Zacarias Menegotto Santos</t>
  </si>
  <si>
    <t>***.107.802-**</t>
  </si>
  <si>
    <t>Heloisa Sena Barros</t>
  </si>
  <si>
    <t>***.133.922-**</t>
  </si>
  <si>
    <t>Heloisa Hobold Barbosa</t>
  </si>
  <si>
    <t>***.788.912-**</t>
  </si>
  <si>
    <t>Henrique Zorzi</t>
  </si>
  <si>
    <t>***.188.642-**</t>
  </si>
  <si>
    <t>Herick Bersch Magalhães</t>
  </si>
  <si>
    <t>***.679.382-**</t>
  </si>
  <si>
    <t>Higor Ryan Mantelli</t>
  </si>
  <si>
    <t>***.013.412-**</t>
  </si>
  <si>
    <t>Igor Fernandes Freitas</t>
  </si>
  <si>
    <t>***.559.642-**</t>
  </si>
  <si>
    <t>Igor Kauã Chaves da Silva</t>
  </si>
  <si>
    <t>***.084.032-**</t>
  </si>
  <si>
    <t>Igor Ryan da Silva</t>
  </si>
  <si>
    <t>***.617.312-**</t>
  </si>
  <si>
    <t>Ingrid Rafaela Gonçalves de Oliveira</t>
  </si>
  <si>
    <t>***.880.092-**</t>
  </si>
  <si>
    <t>Isabella Souza Pozzebon</t>
  </si>
  <si>
    <t>***.619.559-**</t>
  </si>
  <si>
    <t>João Antonio Aparecido Scalco Mendes</t>
  </si>
  <si>
    <t>***.822.792-**</t>
  </si>
  <si>
    <t>João Emanuel Pereira de Souza</t>
  </si>
  <si>
    <t>***.626.602-**</t>
  </si>
  <si>
    <t>João Pedro Lima Lotti</t>
  </si>
  <si>
    <t>***.453.589-**</t>
  </si>
  <si>
    <t>João Victor Alves Cruz</t>
  </si>
  <si>
    <t>***.422.352-**</t>
  </si>
  <si>
    <t>João Victor Oliveira dos Santos</t>
  </si>
  <si>
    <t>***.520.472-**</t>
  </si>
  <si>
    <t>Joao Vitor Pereira Amorim</t>
  </si>
  <si>
    <t>***.109.552-**</t>
  </si>
  <si>
    <t>Jônatas Araujo dos Santos</t>
  </si>
  <si>
    <t>***.825.912-**</t>
  </si>
  <si>
    <t>José Gabriel Trevizam Massarelli</t>
  </si>
  <si>
    <t>***.873.692-**</t>
  </si>
  <si>
    <t>Josileny Vitória Costa dos Santos</t>
  </si>
  <si>
    <t>23243.006217/2021-17</t>
  </si>
  <si>
    <t>***.454.592-**</t>
  </si>
  <si>
    <t>Josué de Souza Rosa</t>
  </si>
  <si>
    <t>08/2021 - 10/2021 - 11/2021</t>
  </si>
  <si>
    <t>23243.000213/2021-17 e 23243.000796/2021-86</t>
  </si>
  <si>
    <t>***.948.442-**</t>
  </si>
  <si>
    <t>Juan Pablo Gomes de Luna</t>
  </si>
  <si>
    <t>***.515.412-**</t>
  </si>
  <si>
    <t>Juliano Antonio de Oliveira Santos</t>
  </si>
  <si>
    <t>***.645.422-**</t>
  </si>
  <si>
    <t>Júllya Graziélly da Silva Machado</t>
  </si>
  <si>
    <t>***.203.422-**</t>
  </si>
  <si>
    <t>Kaillainy Samira Hotts de Pinho</t>
  </si>
  <si>
    <t>***.064.502-**</t>
  </si>
  <si>
    <t>Kaio Vinícius Leal Ferreira</t>
  </si>
  <si>
    <t>***.244.842-**</t>
  </si>
  <si>
    <t>Kamila Vieira Rodrigues</t>
  </si>
  <si>
    <t>***.951.372-**</t>
  </si>
  <si>
    <t>Karina Martinho Silveira</t>
  </si>
  <si>
    <t>***.297.742-**</t>
  </si>
  <si>
    <t>Katiely Nolasco Silva</t>
  </si>
  <si>
    <t>***.775.432-**</t>
  </si>
  <si>
    <t>Kauã da Silva Fernandes</t>
  </si>
  <si>
    <t>***.969.741-**</t>
  </si>
  <si>
    <t>Kauã de Borba Domingues</t>
  </si>
  <si>
    <t>***.060.132-**</t>
  </si>
  <si>
    <t>Kauã Gabriel Peres Cruz</t>
  </si>
  <si>
    <t>***.908.772-**</t>
  </si>
  <si>
    <t>Kauan José Gama Ribeiro</t>
  </si>
  <si>
    <t>***.687.312-**</t>
  </si>
  <si>
    <t>Kawane sabanê</t>
  </si>
  <si>
    <t>***.575.652-**</t>
  </si>
  <si>
    <t>Kauane dos Santos Miranda</t>
  </si>
  <si>
    <t>***.024.652-**</t>
  </si>
  <si>
    <t>Kauany Plakitken Godinho</t>
  </si>
  <si>
    <t>***.909.532-**</t>
  </si>
  <si>
    <t>Kayke de Oliveira Lopes</t>
  </si>
  <si>
    <t>***.119.987-**</t>
  </si>
  <si>
    <t>Kelly Nayara Bentos dos Santos</t>
  </si>
  <si>
    <t>***.051.222-**</t>
  </si>
  <si>
    <t>Kelly Odete Pereira da Silva</t>
  </si>
  <si>
    <t>***.814.572-**</t>
  </si>
  <si>
    <t>Kelry Dias Valério</t>
  </si>
  <si>
    <t>***.920.412-**</t>
  </si>
  <si>
    <t>Kelve Oliveira da Silva</t>
  </si>
  <si>
    <t>***.458.122-**</t>
  </si>
  <si>
    <t>Kelven Gomes Couto</t>
  </si>
  <si>
    <t>***.743.102-**</t>
  </si>
  <si>
    <t>Kemilly Gabriele Coelho Rocha</t>
  </si>
  <si>
    <t>***.825.652-**</t>
  </si>
  <si>
    <t>Ketelen Cristina Souza de Macedo</t>
  </si>
  <si>
    <t>***.647.312-**</t>
  </si>
  <si>
    <t>Ketlyn Fernanda Vendrametto Oliveira</t>
  </si>
  <si>
    <t>***.725.942-**</t>
  </si>
  <si>
    <t>Larissa Ribeiro Amaral</t>
  </si>
  <si>
    <t>***.723.362-**</t>
  </si>
  <si>
    <t>Lauanny Mendonça dos Santos</t>
  </si>
  <si>
    <t>***.880.672-**</t>
  </si>
  <si>
    <t>Leandro Lima Sarat</t>
  </si>
  <si>
    <t>***.271.492-**</t>
  </si>
  <si>
    <t>Leandro Valjão Bianôr de Arruda</t>
  </si>
  <si>
    <t>***.526.242-**</t>
  </si>
  <si>
    <t>Leonardo de Souza Mattos</t>
  </si>
  <si>
    <t>***.898.662-**</t>
  </si>
  <si>
    <t>Leticia Silva Menezes de Paula</t>
  </si>
  <si>
    <t>***.141.722-**</t>
  </si>
  <si>
    <t>Liedson de Freitas Marques</t>
  </si>
  <si>
    <t>***.103.542-**</t>
  </si>
  <si>
    <t>Lorrayne Fabiane Scrupak Ravagnani</t>
  </si>
  <si>
    <t>***.755.712-**</t>
  </si>
  <si>
    <t>LUANA MARIA FIGUEIREDO TAVARES</t>
  </si>
  <si>
    <t>***.914.532-**</t>
  </si>
  <si>
    <t>Lucas Fernandes da Silva</t>
  </si>
  <si>
    <t>***.729.732-**</t>
  </si>
  <si>
    <t>Lucas Gabriel Goettems Haweroth</t>
  </si>
  <si>
    <t>***.796.352-**</t>
  </si>
  <si>
    <t>Lucas Ribeiro Schmidtke</t>
  </si>
  <si>
    <t>***.566.902-**</t>
  </si>
  <si>
    <t>Luciano de Souza Mattos</t>
  </si>
  <si>
    <t>***.880.212-**</t>
  </si>
  <si>
    <t>Luís Fernando Drapzinski</t>
  </si>
  <si>
    <t>***.744.602-**</t>
  </si>
  <si>
    <t>Marcos Coelho da Silva Júnior</t>
  </si>
  <si>
    <t>***.273.892-**</t>
  </si>
  <si>
    <t>Marcus Vinicius Gomes dos Santos Pereira</t>
  </si>
  <si>
    <t>***.399.872-**</t>
  </si>
  <si>
    <t>Maria Clara da Silva Soares</t>
  </si>
  <si>
    <t>***.728.572-**</t>
  </si>
  <si>
    <t>Maria Eduarda Moreira Escarpanezi</t>
  </si>
  <si>
    <t>***.979.202-**</t>
  </si>
  <si>
    <t>Maria Eduarda Rodrigues do Nascimento</t>
  </si>
  <si>
    <t>***.186.702-**</t>
  </si>
  <si>
    <t>Maria Eduarda Wozinski da Silva</t>
  </si>
  <si>
    <t>***.628.092-**</t>
  </si>
  <si>
    <t>Matheus Lucas Batista</t>
  </si>
  <si>
    <t>***.291.152-**</t>
  </si>
  <si>
    <t>Matheus Soares Cruz</t>
  </si>
  <si>
    <t>***.454.982-**</t>
  </si>
  <si>
    <t>Melissa Gabrielly Schwartz</t>
  </si>
  <si>
    <t>***.628.242-**</t>
  </si>
  <si>
    <t>Mel Misgrey Prestes</t>
  </si>
  <si>
    <t>***.547.352-**</t>
  </si>
  <si>
    <t>Michele Alves Maturizen</t>
  </si>
  <si>
    <t>***.867.772-**</t>
  </si>
  <si>
    <t>Milena Rocha Dias</t>
  </si>
  <si>
    <t>***.084.552-**</t>
  </si>
  <si>
    <t>Misael Souza Batista</t>
  </si>
  <si>
    <t>***.629.352-**</t>
  </si>
  <si>
    <t>Nathan Faria Batistel</t>
  </si>
  <si>
    <t>***.910.812-**</t>
  </si>
  <si>
    <t>Nicolas Matheus Gomes Jacob</t>
  </si>
  <si>
    <t>23243.000213/2021-17  23243.006217/2021-17  23243.000804/2021-94</t>
  </si>
  <si>
    <t>***.130.542-**</t>
  </si>
  <si>
    <t>Nicole Souza Claudino</t>
  </si>
  <si>
    <t>***.836.192-**</t>
  </si>
  <si>
    <t>Nicolly Domingos Oliveira de Meira</t>
  </si>
  <si>
    <t>***.290.642-**</t>
  </si>
  <si>
    <t>Nicolly Oliveira Dondé</t>
  </si>
  <si>
    <t>***.724.012-**</t>
  </si>
  <si>
    <t>Nikolle Castro Magalhães</t>
  </si>
  <si>
    <t>***.102.462-**</t>
  </si>
  <si>
    <t>Pablo Gabriel Smolak Apolinario</t>
  </si>
  <si>
    <t>***.894.882-**</t>
  </si>
  <si>
    <t>Pámela Rodrigues Ribeiro</t>
  </si>
  <si>
    <t>09/2021 e 11/2021</t>
  </si>
  <si>
    <t>***.716.401-**</t>
  </si>
  <si>
    <t>Pedro Henrique Barcelos Menezes</t>
  </si>
  <si>
    <t>***.289.242-**</t>
  </si>
  <si>
    <t>Pedro Henrique Nogueira dos Santos</t>
  </si>
  <si>
    <t>***.646.042-**</t>
  </si>
  <si>
    <t>Pedro Henrique Pereira de Lima</t>
  </si>
  <si>
    <t>***.093.682-**</t>
  </si>
  <si>
    <t>Pedro Lucas Batista de Araujo</t>
  </si>
  <si>
    <t>***.933.902-**</t>
  </si>
  <si>
    <t>Radija Raina Fernando Lobato</t>
  </si>
  <si>
    <t>***.766.072-**</t>
  </si>
  <si>
    <t>Rafaela Cadene Da Silva</t>
  </si>
  <si>
    <t>***.744.722-**</t>
  </si>
  <si>
    <t>Rafael vicente campos primo</t>
  </si>
  <si>
    <t>***.267.482-**</t>
  </si>
  <si>
    <t>Raylon Nogueira Hernandes</t>
  </si>
  <si>
    <t>***.869.442-**</t>
  </si>
  <si>
    <t>Rebecca Duarte Silva</t>
  </si>
  <si>
    <t>***.444.182-**</t>
  </si>
  <si>
    <t>Renata Ramalho Oliveira</t>
  </si>
  <si>
    <t>***.513.732-**</t>
  </si>
  <si>
    <t>Rittielly Mangarotti Malaquias</t>
  </si>
  <si>
    <t>***.932.862-**</t>
  </si>
  <si>
    <t>Rian Galileu Oliveira Bispo</t>
  </si>
  <si>
    <t>***.855.252-**</t>
  </si>
  <si>
    <t>Ruan Dilon Souza Valadares</t>
  </si>
  <si>
    <t>***.659.642-**</t>
  </si>
  <si>
    <t>Sabrina Adriely Torres Ozorio</t>
  </si>
  <si>
    <t>***.164.562-**</t>
  </si>
  <si>
    <t>Sabrina Azevedo Correia</t>
  </si>
  <si>
    <t>***.837.142-**</t>
  </si>
  <si>
    <t>Sabrina Lopes da Cruz</t>
  </si>
  <si>
    <t>***.367.162-**</t>
  </si>
  <si>
    <t>Samara Sanches De Souza Araújo</t>
  </si>
  <si>
    <t>***.855.002-**</t>
  </si>
  <si>
    <t>Sanderson de Sousa Manthai</t>
  </si>
  <si>
    <t>***.362.932-**</t>
  </si>
  <si>
    <t>Sarah Edcleya Dantas da Cruz</t>
  </si>
  <si>
    <t>***.408.412-**</t>
  </si>
  <si>
    <t>Sarah Kimberly Derlann Candido Costa</t>
  </si>
  <si>
    <t>***.554.512-**</t>
  </si>
  <si>
    <t>Saymon Rafael Borré dos Santos</t>
  </si>
  <si>
    <t>***.457.882-**</t>
  </si>
  <si>
    <t>Silvio Huan Matheus Grein Cristo Ribeiro</t>
  </si>
  <si>
    <t>***.221.982-**</t>
  </si>
  <si>
    <t>Stefheny Teixeira de Brito</t>
  </si>
  <si>
    <t>23243.000213/2021-17  e 23243.000796/2021-86</t>
  </si>
  <si>
    <t>***.832.122-**</t>
  </si>
  <si>
    <t>Stella Ferreira Lopes de Souza</t>
  </si>
  <si>
    <t>***.238.922-**</t>
  </si>
  <si>
    <t>Sthefany dos Santos Biavatti</t>
  </si>
  <si>
    <t>***.007.542-**</t>
  </si>
  <si>
    <t>Sueliton Alves Santos</t>
  </si>
  <si>
    <t>***.478.202-**</t>
  </si>
  <si>
    <t>Tainara Vieira Aikanã Sabanê</t>
  </si>
  <si>
    <t>***.467.922-**</t>
  </si>
  <si>
    <t>Taysa Mirelli Firmino Zanardi</t>
  </si>
  <si>
    <t>***.789.062-**</t>
  </si>
  <si>
    <t>Thais Batista da Silva</t>
  </si>
  <si>
    <t>23243.000213/2021-17 23243.000796/2021-86  23243.000804/2021-94</t>
  </si>
  <si>
    <t>***.125.842-**</t>
  </si>
  <si>
    <t>Thamires Figueira da Silva</t>
  </si>
  <si>
    <t>***.866.852-**</t>
  </si>
  <si>
    <t>Thawam de Jesus Alvarenga</t>
  </si>
  <si>
    <t>***.185.812-**</t>
  </si>
  <si>
    <t>Thayane Isabele Ramos de Souza</t>
  </si>
  <si>
    <t>***.275.612-**</t>
  </si>
  <si>
    <t>Thayllon Gustavo Gonçalves</t>
  </si>
  <si>
    <t>***.622.312-**</t>
  </si>
  <si>
    <t>Thiago Souza de Oilveira</t>
  </si>
  <si>
    <t>***.528.642-**</t>
  </si>
  <si>
    <t>Thiago Lattáro Honorato Gomes</t>
  </si>
  <si>
    <t>***.715.152-**</t>
  </si>
  <si>
    <t>Thiarlles Júnior Pereira da Silva</t>
  </si>
  <si>
    <t>***.880.482-**</t>
  </si>
  <si>
    <t>Tiffany Veríssimo Rico</t>
  </si>
  <si>
    <t>***.920.202-**</t>
  </si>
  <si>
    <t>Vanessa Oliveira da Silva</t>
  </si>
  <si>
    <t>***.244.392-**</t>
  </si>
  <si>
    <t>Victor Hugo Alves Hubner</t>
  </si>
  <si>
    <t>***.422.252-**</t>
  </si>
  <si>
    <t>Victor Hugo Oliveira dos Santos</t>
  </si>
  <si>
    <t>***.908.192-**</t>
  </si>
  <si>
    <t>Vitor Correa Martendal</t>
  </si>
  <si>
    <t>***.410.232-**</t>
  </si>
  <si>
    <t>Vitória Gonçalves da Silva</t>
  </si>
  <si>
    <t>***.876.452-**</t>
  </si>
  <si>
    <t>Vitoria Manuela Antonia Santos de Almeida</t>
  </si>
  <si>
    <t>***.661.832-**</t>
  </si>
  <si>
    <t>Wesllayne Kester da Silva</t>
  </si>
  <si>
    <t xml:space="preserve">AUXILIO - AQUISIÇÃO DE EQUIPAMENTOS </t>
  </si>
  <si>
    <t>***.196.627-**</t>
  </si>
  <si>
    <t>Gilberto Sant'Anna de Freitas</t>
  </si>
  <si>
    <t>Técnico em Administração Subsequente ao Ensino Médio</t>
  </si>
  <si>
    <t>***.062.272-**</t>
  </si>
  <si>
    <t>Giovani Peter Egert</t>
  </si>
  <si>
    <t>***.844.742-**</t>
  </si>
  <si>
    <t>Karine Tolentino Deodato</t>
  </si>
  <si>
    <t>***.973.852-**</t>
  </si>
  <si>
    <t>Quezia Gomes da Silva Couto</t>
  </si>
  <si>
    <t>***.243.852-**</t>
  </si>
  <si>
    <t>Rafaela Rodrigues Santos</t>
  </si>
  <si>
    <t>***.282.102-**</t>
  </si>
  <si>
    <t>Sandra Gomes de Oliveira</t>
  </si>
  <si>
    <t>***.880.641-**</t>
  </si>
  <si>
    <t>Adriani Pereira de Lima Silva</t>
  </si>
  <si>
    <t>Matemática</t>
  </si>
  <si>
    <t>***.601.962-**</t>
  </si>
  <si>
    <t>Alaíde Gomes dos Santos</t>
  </si>
  <si>
    <t>ADS</t>
  </si>
  <si>
    <t>Nov/dez</t>
  </si>
  <si>
    <t>***.205.312-**</t>
  </si>
  <si>
    <t>Alessandra Pereira de Oliveira</t>
  </si>
  <si>
    <t>Matematica</t>
  </si>
  <si>
    <t>***.547.742-**</t>
  </si>
  <si>
    <t>Alisson da Silva Mongelo</t>
  </si>
  <si>
    <t>***.396.292-**</t>
  </si>
  <si>
    <t>Amanda Aparecida Lopes</t>
  </si>
  <si>
    <t>***.564.232-**</t>
  </si>
  <si>
    <t>Amanda de Souza Vuelma</t>
  </si>
  <si>
    <t>***.974.282-**</t>
  </si>
  <si>
    <t>Amanda Santos Bastos</t>
  </si>
  <si>
    <t>***.341.122-**</t>
  </si>
  <si>
    <t>Ana Claudia da Costa</t>
  </si>
  <si>
    <t>***.455.012-**</t>
  </si>
  <si>
    <t>Ana Raquel da Silva Oliveira</t>
  </si>
  <si>
    <t>***.310.952-**</t>
  </si>
  <si>
    <t>Ana Thais de Souza Vargas</t>
  </si>
  <si>
    <t>Arquitetura</t>
  </si>
  <si>
    <t>***.087.302-**</t>
  </si>
  <si>
    <t>Andreia Fernandes dos Santos</t>
  </si>
  <si>
    <t>***.769.302-**</t>
  </si>
  <si>
    <t>Andreza de Souza Guimarães</t>
  </si>
  <si>
    <t>***.842.291-**</t>
  </si>
  <si>
    <t>Angela Cristina Ferreira da Silva</t>
  </si>
  <si>
    <t>***.763.182-**</t>
  </si>
  <si>
    <t>Carlos Henrique Araújo dos Santos</t>
  </si>
  <si>
    <t>***.135.852-**</t>
  </si>
  <si>
    <t>Cibelly Patricy Correia Silva</t>
  </si>
  <si>
    <t>***.300.832-**</t>
  </si>
  <si>
    <t>Dayane Moreira Ramos</t>
  </si>
  <si>
    <t>***.521.012-**</t>
  </si>
  <si>
    <t>Diana Camila Langa de Souza</t>
  </si>
  <si>
    <t>***.032.632-**</t>
  </si>
  <si>
    <t>Djhonathan Wiliam Diel Tavares</t>
  </si>
  <si>
    <t>***.006.952-**</t>
  </si>
  <si>
    <t>Edilaine Camargo da Silva</t>
  </si>
  <si>
    <t>***.709.552-**</t>
  </si>
  <si>
    <t>Élida Pereira Passos</t>
  </si>
  <si>
    <t>***.710.511-**</t>
  </si>
  <si>
    <t>Evellin Kamile Barcelos Menezes</t>
  </si>
  <si>
    <t>***.308.422-**</t>
  </si>
  <si>
    <t>Fabio Chaves de Almeida</t>
  </si>
  <si>
    <t>***.900.202-**</t>
  </si>
  <si>
    <t>Francielli de Lima Coelho</t>
  </si>
  <si>
    <t>***.277.692-**</t>
  </si>
  <si>
    <t>Gabriel Rosa Quirino</t>
  </si>
  <si>
    <t>Jun a Dez</t>
  </si>
  <si>
    <t>***.205.091-**</t>
  </si>
  <si>
    <t>Guilherme Daniel da Silva</t>
  </si>
  <si>
    <t>Gestão Comercial</t>
  </si>
  <si>
    <t>***.420.322-**</t>
  </si>
  <si>
    <t>Guilherme Joas Neves</t>
  </si>
  <si>
    <t>***.332.352-**</t>
  </si>
  <si>
    <t>Henrique Miranda Fernandes Gadelha</t>
  </si>
  <si>
    <t>***.397.352-**</t>
  </si>
  <si>
    <t>Isabella Bessa Souza</t>
  </si>
  <si>
    <t>***.370.142-**</t>
  </si>
  <si>
    <t>Isabelly Debastiani Gomes</t>
  </si>
  <si>
    <t>***.699.882-**</t>
  </si>
  <si>
    <t>Jaíne Ferreira dos Santos</t>
  </si>
  <si>
    <t>***.766.412-**</t>
  </si>
  <si>
    <t>Jandir Chaves de Almeida</t>
  </si>
  <si>
    <t>***.446.341-**</t>
  </si>
  <si>
    <t>Jane Cristina Machado e Silva Santos</t>
  </si>
  <si>
    <t>***.916.132-**</t>
  </si>
  <si>
    <t>Jenifer Laurinda dos Anjos Oliveira</t>
  </si>
  <si>
    <t>***.853.782-**</t>
  </si>
  <si>
    <t>Jheysi Kelly Silva Fernandes</t>
  </si>
  <si>
    <t>***.223.182-**</t>
  </si>
  <si>
    <t>Jônatas Pinheiro da Mata</t>
  </si>
  <si>
    <t>***.744.502-**</t>
  </si>
  <si>
    <t>José Vitor dos Santos Silva</t>
  </si>
  <si>
    <t>***.848.112-**</t>
  </si>
  <si>
    <t>Juliana Santos da Silva</t>
  </si>
  <si>
    <t>***.632.172-**</t>
  </si>
  <si>
    <t>Kaillany Dourada da Silva</t>
  </si>
  <si>
    <t>23243.000213/2021-17 e 23243.006217/2021-17</t>
  </si>
  <si>
    <t>***.682.232-**</t>
  </si>
  <si>
    <t>Karina dos santos Zimermann</t>
  </si>
  <si>
    <t>***.178.611-**</t>
  </si>
  <si>
    <t>Karina Said Tavares Feitoza</t>
  </si>
  <si>
    <t>***.802.378-**</t>
  </si>
  <si>
    <t>Katia Selene de Oliveira Santos</t>
  </si>
  <si>
    <t>***.502.821-**</t>
  </si>
  <si>
    <t>Kauana Alves dos Santos</t>
  </si>
  <si>
    <t>***.204.192-**</t>
  </si>
  <si>
    <t>Kélita Luz de Albuquerque</t>
  </si>
  <si>
    <t>***.286.002-**</t>
  </si>
  <si>
    <t>Keisy Anny Nogueira Parmoceno Medeiros</t>
  </si>
  <si>
    <t>***.293.022-**</t>
  </si>
  <si>
    <t>Kelli de Paula Santos</t>
  </si>
  <si>
    <t>***.641.662-**</t>
  </si>
  <si>
    <t>Khetlyn Soares Pio</t>
  </si>
  <si>
    <t>***.568.212-**</t>
  </si>
  <si>
    <t>Leandro Vieira Gamba</t>
  </si>
  <si>
    <t>***.259.938-**</t>
  </si>
  <si>
    <t>Lilliam kelli soares de oliveira</t>
  </si>
  <si>
    <t>***.167.562-**</t>
  </si>
  <si>
    <t>Lorena Gonçalves Parlotti</t>
  </si>
  <si>
    <t>***.196.891-**</t>
  </si>
  <si>
    <t>Luana Caroline Figueira dos Santos</t>
  </si>
  <si>
    <t>***.873.562-**</t>
  </si>
  <si>
    <t>Lucas Gabriel da Silva Aires</t>
  </si>
  <si>
    <t>***.563.722-**</t>
  </si>
  <si>
    <t>Lúdia Bello Silveira</t>
  </si>
  <si>
    <t>***.349.434-**</t>
  </si>
  <si>
    <t>Lydyene Nayara Nunes da Silva</t>
  </si>
  <si>
    <t>Gestão Pública</t>
  </si>
  <si>
    <t>***.269.432-**</t>
  </si>
  <si>
    <t>Mayza da Silva Santos</t>
  </si>
  <si>
    <t>***.561.542-**</t>
  </si>
  <si>
    <t>Márcio Anthony Garcia Barreto</t>
  </si>
  <si>
    <t>***.277.072-**</t>
  </si>
  <si>
    <t>Marlene Pereira Costa</t>
  </si>
  <si>
    <t>***.291.832-**</t>
  </si>
  <si>
    <t>Mauricio Gabriel de Aguiar Barbosa</t>
  </si>
  <si>
    <t>***.590.141-**</t>
  </si>
  <si>
    <t>Monique Eduarda Longo</t>
  </si>
  <si>
    <t>***.921.542-**</t>
  </si>
  <si>
    <t>Poliana Cristina Resende do Carmo</t>
  </si>
  <si>
    <t>***.533.982-**</t>
  </si>
  <si>
    <t>Rafael Real Damascena</t>
  </si>
  <si>
    <t>***.003.812-**</t>
  </si>
  <si>
    <t>Raiany Stefani de Amorim Farias</t>
  </si>
  <si>
    <t>***.188.742-**</t>
  </si>
  <si>
    <t>Rayssa Forte Lopes</t>
  </si>
  <si>
    <t>***.850.632-**</t>
  </si>
  <si>
    <t>Renata Coimbra Batista Vieira</t>
  </si>
  <si>
    <t>***.821.592-**</t>
  </si>
  <si>
    <t>Ronaldo Pereira de Oliveira</t>
  </si>
  <si>
    <t>***.580.772-**</t>
  </si>
  <si>
    <t>Rosa Blem da Silva Duarte</t>
  </si>
  <si>
    <t>***.550.702-**</t>
  </si>
  <si>
    <t>Roseli Bernardino da Silva de Oliveira</t>
  </si>
  <si>
    <t>***.447.792-**</t>
  </si>
  <si>
    <t>Rosiane Alves da Silva</t>
  </si>
  <si>
    <t>***.167.002-**</t>
  </si>
  <si>
    <t>Rosineide Rego Pachêco</t>
  </si>
  <si>
    <t>***.132.132-**</t>
  </si>
  <si>
    <t>Ruama Blem da Silva</t>
  </si>
  <si>
    <t>***.463.112-**</t>
  </si>
  <si>
    <t>Samuel Castro Borges</t>
  </si>
  <si>
    <t>***.559.722-**</t>
  </si>
  <si>
    <t>Sandy Lemos Oliveira</t>
  </si>
  <si>
    <t>***.949.999-**</t>
  </si>
  <si>
    <t>Scarlet da Costa</t>
  </si>
  <si>
    <t>***.523.272-**</t>
  </si>
  <si>
    <t>Sidineia Langa de Souza</t>
  </si>
  <si>
    <t>***.886.992-**</t>
  </si>
  <si>
    <t>Silviane Fraga de Souza</t>
  </si>
  <si>
    <t>***.745.902-**</t>
  </si>
  <si>
    <t>Simone Chybiak Queiroz</t>
  </si>
  <si>
    <t>***.156.482-**</t>
  </si>
  <si>
    <t>Sirlene Candido Vieira</t>
  </si>
  <si>
    <t>23243.000804/2021-94</t>
  </si>
  <si>
    <t>***.632.542-**</t>
  </si>
  <si>
    <t>Tiago Oliveira Ferreira</t>
  </si>
  <si>
    <t>Out a Dez</t>
  </si>
  <si>
    <t>***.681.792-**</t>
  </si>
  <si>
    <t>Tailiny Sthéfani Pereira Deiró</t>
  </si>
  <si>
    <t>***.857.972-**</t>
  </si>
  <si>
    <t>Thais Lorrana Cardoso</t>
  </si>
  <si>
    <t>***.153.452-**</t>
  </si>
  <si>
    <t>Thais Moreira Costa</t>
  </si>
  <si>
    <t>***.790.312-**</t>
  </si>
  <si>
    <t>Valdir José Alves</t>
  </si>
  <si>
    <t>23243.006217/2021-17 e 23243.000796/2021-86</t>
  </si>
  <si>
    <t>***.594.992-**</t>
  </si>
  <si>
    <t>Valdineia Aparecida Cruz Ramos</t>
  </si>
  <si>
    <t>Matemáica</t>
  </si>
  <si>
    <t>***.926.372-**</t>
  </si>
  <si>
    <t>Vanderley Raimundo de Luna</t>
  </si>
  <si>
    <t>***.693.832-**</t>
  </si>
  <si>
    <t>Vanessa de Medeiros Oliveira</t>
  </si>
  <si>
    <t>***.885.202-**</t>
  </si>
  <si>
    <t>Vanessa Oliveira de Almeida</t>
  </si>
  <si>
    <t>***.178.352-**</t>
  </si>
  <si>
    <t>Vera Lúcia Muhl Gomes</t>
  </si>
  <si>
    <t>***.371.151-**</t>
  </si>
  <si>
    <t>Vera Lucia Wozinski</t>
  </si>
  <si>
    <t>***.063.562-**</t>
  </si>
  <si>
    <t>Vitor Mendes da Silva</t>
  </si>
  <si>
    <t>23243.000213/2021-17 - 23243.006217/2021-17</t>
  </si>
  <si>
    <t>***.285.452-**</t>
  </si>
  <si>
    <t>Willian Jhonis Antunes Melo</t>
  </si>
  <si>
    <t>***.060.272-**</t>
  </si>
  <si>
    <t>Yasmin Gabrielly Peres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</si>
</sst>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R$ -416]#,##0.00"/>
    <numFmt numFmtId="165" formatCode="#&quot;.&quot;###&quot;.&quot;###&quot;-&quot;#0"/>
    <numFmt numFmtId="166" formatCode="[$R$-416]&quot; &quot;#,##0.00"/>
    <numFmt numFmtId="167" formatCode="m/yyyy"/>
    <numFmt numFmtId="168" formatCode="mm/yyyy"/>
    <numFmt numFmtId="169" formatCode="&quot; &quot;[$R$-416]#,##0.00&quot; &quot;;&quot;-&quot;[$R$-416]#,##0.00&quot; &quot;;&quot; &quot;[$R$-416]&quot;-&quot;#&quot; &quot;;&quot; &quot;@"/>
  </numFmts>
  <fonts count="21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292929"/>
      <name val="Arial"/>
      <family val="2"/>
    </font>
    <font>
      <sz val="11"/>
      <color rgb="FFFFFFFF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rgb="FFD9E1F2"/>
        <bgColor rgb="FFD9E1F2"/>
      </patternFill>
    </fill>
    <fill>
      <patternFill patternType="solid">
        <fgColor rgb="FFDDEBF7"/>
        <bgColor rgb="FFDDEBF7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6">
    <xf numFmtId="0" fontId="0" fillId="0" borderId="0" xfId="0"/>
    <xf numFmtId="0" fontId="14" fillId="0" borderId="0" xfId="0" applyFont="1"/>
    <xf numFmtId="0" fontId="2" fillId="10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/>
    </xf>
    <xf numFmtId="0" fontId="2" fillId="13" borderId="3" xfId="0" applyFont="1" applyFill="1" applyBorder="1"/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13" borderId="3" xfId="0" applyFont="1" applyFill="1" applyBorder="1" applyAlignment="1"/>
    <xf numFmtId="0" fontId="2" fillId="14" borderId="3" xfId="0" applyFont="1" applyFill="1" applyBorder="1"/>
    <xf numFmtId="0" fontId="14" fillId="14" borderId="3" xfId="0" applyFont="1" applyFill="1" applyBorder="1" applyAlignment="1">
      <alignment horizontal="center"/>
    </xf>
    <xf numFmtId="164" fontId="14" fillId="14" borderId="3" xfId="0" applyNumberFormat="1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/>
    </xf>
    <xf numFmtId="164" fontId="14" fillId="11" borderId="3" xfId="0" applyNumberFormat="1" applyFont="1" applyFill="1" applyBorder="1" applyAlignment="1">
      <alignment horizontal="center"/>
    </xf>
    <xf numFmtId="0" fontId="18" fillId="0" borderId="0" xfId="0" applyFont="1"/>
    <xf numFmtId="0" fontId="15" fillId="0" borderId="2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/>
    </xf>
    <xf numFmtId="166" fontId="14" fillId="16" borderId="3" xfId="0" applyNumberFormat="1" applyFont="1" applyFill="1" applyBorder="1" applyAlignment="1">
      <alignment horizontal="center" vertical="center"/>
    </xf>
    <xf numFmtId="0" fontId="14" fillId="16" borderId="3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165" fontId="14" fillId="0" borderId="0" xfId="0" applyNumberFormat="1" applyFont="1" applyFill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165" fontId="14" fillId="14" borderId="0" xfId="0" applyNumberFormat="1" applyFont="1" applyFill="1" applyAlignment="1">
      <alignment horizontal="center" vertical="center"/>
    </xf>
    <xf numFmtId="165" fontId="14" fillId="14" borderId="4" xfId="0" applyNumberFormat="1" applyFont="1" applyFill="1" applyBorder="1" applyAlignment="1">
      <alignment horizontal="center" vertical="center"/>
    </xf>
    <xf numFmtId="0" fontId="14" fillId="14" borderId="4" xfId="0" applyFont="1" applyFill="1" applyBorder="1" applyAlignment="1">
      <alignment vertical="center"/>
    </xf>
    <xf numFmtId="49" fontId="14" fillId="14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/>
    </xf>
    <xf numFmtId="165" fontId="14" fillId="14" borderId="3" xfId="0" applyNumberFormat="1" applyFont="1" applyFill="1" applyBorder="1" applyAlignment="1">
      <alignment horizontal="center" vertical="center"/>
    </xf>
    <xf numFmtId="0" fontId="14" fillId="16" borderId="3" xfId="0" applyFont="1" applyFill="1" applyBorder="1" applyAlignment="1">
      <alignment horizontal="center" vertical="center" wrapText="1"/>
    </xf>
    <xf numFmtId="167" fontId="14" fillId="16" borderId="3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164" fontId="14" fillId="16" borderId="3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168" fontId="14" fillId="16" borderId="3" xfId="0" applyNumberFormat="1" applyFont="1" applyFill="1" applyBorder="1" applyAlignment="1">
      <alignment horizontal="center" vertical="center"/>
    </xf>
    <xf numFmtId="0" fontId="14" fillId="14" borderId="3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 vertical="center"/>
    </xf>
    <xf numFmtId="0" fontId="14" fillId="14" borderId="3" xfId="0" applyFont="1" applyFill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14" borderId="3" xfId="0" applyFont="1" applyFill="1" applyBorder="1" applyAlignment="1"/>
    <xf numFmtId="0" fontId="14" fillId="14" borderId="3" xfId="0" applyFont="1" applyFill="1" applyBorder="1"/>
    <xf numFmtId="169" fontId="14" fillId="17" borderId="3" xfId="0" applyNumberFormat="1" applyFont="1" applyFill="1" applyBorder="1" applyAlignment="1">
      <alignment horizontal="center" vertical="center"/>
    </xf>
    <xf numFmtId="0" fontId="14" fillId="17" borderId="3" xfId="0" applyFont="1" applyFill="1" applyBorder="1" applyAlignment="1">
      <alignment horizontal="center" vertical="center"/>
    </xf>
    <xf numFmtId="166" fontId="14" fillId="17" borderId="3" xfId="0" applyNumberFormat="1" applyFont="1" applyFill="1" applyBorder="1" applyAlignment="1">
      <alignment vertical="center"/>
    </xf>
    <xf numFmtId="0" fontId="14" fillId="13" borderId="3" xfId="0" applyFont="1" applyFill="1" applyBorder="1" applyAlignment="1">
      <alignment horizontal="center" vertical="center"/>
    </xf>
    <xf numFmtId="0" fontId="14" fillId="13" borderId="3" xfId="0" applyFont="1" applyFill="1" applyBorder="1"/>
    <xf numFmtId="0" fontId="2" fillId="0" borderId="3" xfId="0" applyFont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13" borderId="3" xfId="0" applyFont="1" applyFill="1" applyBorder="1" applyAlignment="1"/>
    <xf numFmtId="166" fontId="14" fillId="13" borderId="3" xfId="0" applyNumberFormat="1" applyFont="1" applyFill="1" applyBorder="1" applyAlignment="1">
      <alignment horizontal="center" vertical="center"/>
    </xf>
    <xf numFmtId="166" fontId="14" fillId="13" borderId="3" xfId="0" applyNumberFormat="1" applyFont="1" applyFill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14" borderId="3" xfId="0" applyFont="1" applyFill="1" applyBorder="1" applyAlignment="1">
      <alignment vertical="center"/>
    </xf>
    <xf numFmtId="49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13" borderId="3" xfId="0" applyFont="1" applyFill="1" applyBorder="1" applyAlignment="1">
      <alignment vertical="center"/>
    </xf>
    <xf numFmtId="0" fontId="14" fillId="0" borderId="3" xfId="0" applyFont="1" applyBorder="1"/>
    <xf numFmtId="0" fontId="20" fillId="14" borderId="0" xfId="0" applyFont="1" applyFill="1"/>
    <xf numFmtId="0" fontId="2" fillId="12" borderId="8" xfId="0" applyFont="1" applyFill="1" applyBorder="1" applyAlignment="1">
      <alignment horizontal="center" vertical="center"/>
    </xf>
    <xf numFmtId="49" fontId="14" fillId="14" borderId="3" xfId="0" applyNumberFormat="1" applyFont="1" applyFill="1" applyBorder="1" applyAlignment="1">
      <alignment horizontal="center" vertical="center"/>
    </xf>
    <xf numFmtId="0" fontId="14" fillId="14" borderId="9" xfId="0" applyFont="1" applyFill="1" applyBorder="1" applyAlignment="1">
      <alignment vertical="center"/>
    </xf>
    <xf numFmtId="166" fontId="14" fillId="13" borderId="3" xfId="0" applyNumberFormat="1" applyFont="1" applyFill="1" applyBorder="1" applyAlignment="1">
      <alignment horizontal="center"/>
    </xf>
    <xf numFmtId="169" fontId="14" fillId="13" borderId="3" xfId="0" applyNumberFormat="1" applyFont="1" applyFill="1" applyBorder="1" applyAlignment="1">
      <alignment horizontal="center" vertical="center"/>
    </xf>
    <xf numFmtId="49" fontId="3" fillId="14" borderId="0" xfId="0" applyNumberFormat="1" applyFont="1" applyFill="1" applyAlignment="1">
      <alignment horizontal="center" vertical="center"/>
    </xf>
    <xf numFmtId="0" fontId="14" fillId="14" borderId="7" xfId="0" applyFont="1" applyFill="1" applyBorder="1" applyAlignment="1">
      <alignment horizontal="left" vertical="center"/>
    </xf>
    <xf numFmtId="165" fontId="3" fillId="14" borderId="0" xfId="0" applyNumberFormat="1" applyFont="1" applyFill="1" applyAlignment="1">
      <alignment horizontal="center" vertical="center"/>
    </xf>
    <xf numFmtId="164" fontId="14" fillId="13" borderId="3" xfId="0" applyNumberFormat="1" applyFont="1" applyFill="1" applyBorder="1" applyAlignment="1">
      <alignment horizontal="center" vertical="center"/>
    </xf>
    <xf numFmtId="168" fontId="14" fillId="13" borderId="3" xfId="0" applyNumberFormat="1" applyFont="1" applyFill="1" applyBorder="1" applyAlignment="1">
      <alignment horizontal="center" vertical="center"/>
    </xf>
    <xf numFmtId="0" fontId="14" fillId="14" borderId="0" xfId="0" applyFont="1" applyFill="1" applyAlignment="1">
      <alignment vertical="center"/>
    </xf>
    <xf numFmtId="0" fontId="14" fillId="0" borderId="3" xfId="0" applyFont="1" applyFill="1" applyBorder="1" applyAlignment="1">
      <alignment horizontal="center"/>
    </xf>
    <xf numFmtId="164" fontId="14" fillId="0" borderId="3" xfId="0" applyNumberFormat="1" applyFont="1" applyFill="1" applyBorder="1" applyAlignment="1">
      <alignment horizontal="center"/>
    </xf>
    <xf numFmtId="0" fontId="2" fillId="9" borderId="3" xfId="0" applyNumberFormat="1" applyFont="1" applyFill="1" applyBorder="1" applyAlignment="1">
      <alignment horizontal="center" vertical="center" wrapText="1"/>
    </xf>
    <xf numFmtId="0" fontId="14" fillId="1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 vertical="center"/>
    </xf>
    <xf numFmtId="0" fontId="14" fillId="0" borderId="3" xfId="0" applyNumberFormat="1" applyFont="1" applyFill="1" applyBorder="1" applyAlignment="1" applyProtection="1">
      <alignment horizontal="center" vertical="center"/>
      <protection locked="0"/>
    </xf>
    <xf numFmtId="0" fontId="14" fillId="14" borderId="4" xfId="0" applyNumberFormat="1" applyFont="1" applyFill="1" applyBorder="1" applyAlignment="1" applyProtection="1">
      <alignment horizontal="center" vertical="center"/>
      <protection locked="0"/>
    </xf>
    <xf numFmtId="0" fontId="14" fillId="14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14" borderId="5" xfId="0" applyNumberFormat="1" applyFont="1" applyFill="1" applyBorder="1" applyAlignment="1" applyProtection="1">
      <alignment horizontal="center" vertical="center"/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71A133B9-1042-C4E3-FDAC-1384A1330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85725</xdr:rowOff>
    </xdr:from>
    <xdr:ext cx="1285875" cy="1033563"/>
    <xdr:pic>
      <xdr:nvPicPr>
        <xdr:cNvPr id="2" name="image1.png">
          <a:extLst>
            <a:ext uri="{FF2B5EF4-FFF2-40B4-BE49-F238E27FC236}">
              <a16:creationId xmlns:a16="http://schemas.microsoft.com/office/drawing/2014/main" id="{37DA1204-AD7D-55C9-1F3D-C1E7AE5B6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90500" y="85725"/>
          <a:ext cx="1285875" cy="103356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92E8621B-9053-938C-D7A1-393F60B09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52666075-48CD-8AC0-B759-34D3555DA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tabSelected="1" workbookViewId="0"/>
  </sheetViews>
  <sheetFormatPr defaultRowHeight="15" customHeight="1" x14ac:dyDescent="0.2"/>
  <cols>
    <col min="1" max="1" width="46.5" bestFit="1" customWidth="1"/>
    <col min="2" max="2" width="3.125" bestFit="1" customWidth="1"/>
    <col min="3" max="3" width="5.125" bestFit="1" customWidth="1"/>
    <col min="4" max="4" width="3.125" bestFit="1" customWidth="1"/>
    <col min="5" max="5" width="5.125" bestFit="1" customWidth="1"/>
    <col min="6" max="6" width="3.5" bestFit="1" customWidth="1"/>
    <col min="7" max="7" width="10.5" bestFit="1" customWidth="1"/>
    <col min="8" max="8" width="3.5" bestFit="1" customWidth="1"/>
    <col min="9" max="9" width="11.375" bestFit="1" customWidth="1"/>
    <col min="10" max="10" width="3.5" bestFit="1" customWidth="1"/>
    <col min="11" max="11" width="10.5" bestFit="1" customWidth="1"/>
    <col min="12" max="12" width="3.5" bestFit="1" customWidth="1"/>
    <col min="13" max="13" width="10.5" bestFit="1" customWidth="1"/>
    <col min="14" max="14" width="3.5" bestFit="1" customWidth="1"/>
    <col min="15" max="15" width="10.5" bestFit="1" customWidth="1"/>
    <col min="16" max="16" width="3.5" bestFit="1" customWidth="1"/>
    <col min="17" max="17" width="9.625" bestFit="1" customWidth="1"/>
    <col min="18" max="18" width="3.5" bestFit="1" customWidth="1"/>
    <col min="19" max="19" width="9.625" bestFit="1" customWidth="1"/>
    <col min="20" max="20" width="3.5" bestFit="1" customWidth="1"/>
    <col min="21" max="21" width="10.5" bestFit="1" customWidth="1"/>
    <col min="22" max="22" width="3.5" bestFit="1" customWidth="1"/>
    <col min="23" max="23" width="10.5" bestFit="1" customWidth="1"/>
    <col min="24" max="24" width="3.5" bestFit="1" customWidth="1"/>
    <col min="25" max="25" width="5.25" bestFit="1" customWidth="1"/>
    <col min="26" max="26" width="3.5" bestFit="1" customWidth="1"/>
    <col min="27" max="27" width="11.375" bestFit="1" customWidth="1"/>
    <col min="28" max="1024" width="13.375" customWidth="1"/>
    <col min="1025" max="1025" width="9" customWidth="1"/>
  </cols>
  <sheetData>
    <row r="1" spans="1:27" ht="95.25" customHeight="1" x14ac:dyDescent="0.2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15.75" customHeight="1" x14ac:dyDescent="0.2">
      <c r="A2" s="18" t="s">
        <v>1</v>
      </c>
      <c r="B2" s="19" t="s">
        <v>2</v>
      </c>
      <c r="C2" s="19"/>
      <c r="D2" s="19" t="s">
        <v>3</v>
      </c>
      <c r="E2" s="19"/>
      <c r="F2" s="19" t="s">
        <v>4</v>
      </c>
      <c r="G2" s="19"/>
      <c r="H2" s="19" t="s">
        <v>5</v>
      </c>
      <c r="I2" s="19"/>
      <c r="J2" s="19" t="s">
        <v>6</v>
      </c>
      <c r="K2" s="19"/>
      <c r="L2" s="19" t="s">
        <v>7</v>
      </c>
      <c r="M2" s="19"/>
      <c r="N2" s="19" t="s">
        <v>8</v>
      </c>
      <c r="O2" s="19"/>
      <c r="P2" s="19" t="s">
        <v>9</v>
      </c>
      <c r="Q2" s="19"/>
      <c r="R2" s="19" t="s">
        <v>10</v>
      </c>
      <c r="S2" s="19"/>
      <c r="T2" s="19" t="s">
        <v>11</v>
      </c>
      <c r="U2" s="19"/>
      <c r="V2" s="19" t="s">
        <v>12</v>
      </c>
      <c r="W2" s="19"/>
      <c r="X2" s="19" t="s">
        <v>13</v>
      </c>
      <c r="Y2" s="19"/>
      <c r="Z2" s="19" t="s">
        <v>14</v>
      </c>
      <c r="AA2" s="19"/>
    </row>
    <row r="3" spans="1:27" ht="15.75" customHeight="1" x14ac:dyDescent="0.2">
      <c r="A3" s="18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5.75" customHeight="1" x14ac:dyDescent="0.2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5.75" customHeight="1" x14ac:dyDescent="0.2">
      <c r="A5" s="5" t="s">
        <v>19</v>
      </c>
      <c r="B5" s="86"/>
      <c r="C5" s="86"/>
      <c r="D5" s="86"/>
      <c r="E5" s="86"/>
      <c r="F5" s="86"/>
      <c r="G5" s="87"/>
      <c r="H5" s="86"/>
      <c r="I5" s="87"/>
      <c r="J5" s="86"/>
      <c r="K5" s="87"/>
      <c r="L5" s="86">
        <v>1</v>
      </c>
      <c r="M5" s="87">
        <v>200</v>
      </c>
      <c r="N5" s="86">
        <v>2</v>
      </c>
      <c r="O5" s="86">
        <v>400</v>
      </c>
      <c r="P5" s="86">
        <v>2</v>
      </c>
      <c r="Q5" s="86">
        <v>400</v>
      </c>
      <c r="R5" s="86">
        <v>2</v>
      </c>
      <c r="S5" s="86">
        <v>400</v>
      </c>
      <c r="T5" s="86">
        <v>3</v>
      </c>
      <c r="U5" s="86">
        <v>600</v>
      </c>
      <c r="V5" s="86">
        <v>2</v>
      </c>
      <c r="W5" s="86">
        <v>400</v>
      </c>
      <c r="X5" s="86">
        <v>35</v>
      </c>
      <c r="Y5" s="86">
        <v>3700</v>
      </c>
      <c r="Z5" s="86"/>
      <c r="AA5" s="87">
        <f>Y5+W5+U5+S5+Q5+O5+M5</f>
        <v>6100</v>
      </c>
    </row>
    <row r="6" spans="1:27" ht="15.75" customHeight="1" x14ac:dyDescent="0.2">
      <c r="A6" s="8" t="s">
        <v>20</v>
      </c>
      <c r="B6" s="86"/>
      <c r="C6" s="86"/>
      <c r="D6" s="86"/>
      <c r="E6" s="86"/>
      <c r="F6" s="86">
        <v>220</v>
      </c>
      <c r="G6" s="87">
        <v>33000</v>
      </c>
      <c r="H6" s="86">
        <v>220</v>
      </c>
      <c r="I6" s="87">
        <v>33000</v>
      </c>
      <c r="J6" s="86">
        <v>220</v>
      </c>
      <c r="K6" s="87">
        <v>33000</v>
      </c>
      <c r="L6" s="86">
        <v>220</v>
      </c>
      <c r="M6" s="87">
        <v>33000</v>
      </c>
      <c r="N6" s="86">
        <v>220</v>
      </c>
      <c r="O6" s="87">
        <v>16500</v>
      </c>
      <c r="P6" s="86">
        <f>219+49</f>
        <v>268</v>
      </c>
      <c r="Q6" s="86">
        <f>32850+7350</f>
        <v>40200</v>
      </c>
      <c r="R6" s="86">
        <f>214+49</f>
        <v>263</v>
      </c>
      <c r="S6" s="86">
        <f>32100+7350</f>
        <v>39450</v>
      </c>
      <c r="T6" s="86">
        <v>261</v>
      </c>
      <c r="U6" s="86">
        <v>39150</v>
      </c>
      <c r="V6" s="86">
        <f>257</f>
        <v>257</v>
      </c>
      <c r="W6" s="86">
        <f>39000-450</f>
        <v>38550</v>
      </c>
      <c r="X6" s="86">
        <v>257</v>
      </c>
      <c r="Y6" s="86">
        <v>19275</v>
      </c>
      <c r="Z6" s="86">
        <v>257</v>
      </c>
      <c r="AA6" s="87">
        <f>Y6+W6+U6+S6+Q6+O6+M6+K6+I6+G6</f>
        <v>325125</v>
      </c>
    </row>
    <row r="7" spans="1:27" ht="15.75" customHeight="1" x14ac:dyDescent="0.2">
      <c r="A7" s="9" t="s">
        <v>21</v>
      </c>
      <c r="B7" s="86"/>
      <c r="C7" s="86"/>
      <c r="D7" s="86"/>
      <c r="E7" s="86"/>
      <c r="F7" s="86"/>
      <c r="G7" s="87"/>
      <c r="H7" s="86">
        <v>77</v>
      </c>
      <c r="I7" s="87">
        <v>103950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>
        <f>21+3+15</f>
        <v>39</v>
      </c>
      <c r="W7" s="87">
        <v>54000</v>
      </c>
      <c r="X7" s="86"/>
      <c r="Y7" s="86"/>
      <c r="Z7" s="86"/>
      <c r="AA7" s="87">
        <f>W7+I7</f>
        <v>157950</v>
      </c>
    </row>
    <row r="8" spans="1:27" ht="15.75" customHeight="1" x14ac:dyDescent="0.2">
      <c r="A8" s="5" t="s">
        <v>22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7"/>
    </row>
    <row r="9" spans="1:27" ht="15.75" customHeight="1" x14ac:dyDescent="0.2">
      <c r="A9" s="10" t="s">
        <v>23</v>
      </c>
      <c r="B9" s="86"/>
      <c r="C9" s="86"/>
      <c r="D9" s="86"/>
      <c r="E9" s="86"/>
      <c r="F9" s="86"/>
      <c r="G9" s="86"/>
      <c r="H9" s="86"/>
      <c r="I9" s="87"/>
      <c r="J9" s="86"/>
      <c r="K9" s="87"/>
      <c r="L9" s="86"/>
      <c r="M9" s="87"/>
      <c r="N9" s="86"/>
      <c r="O9" s="87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7"/>
    </row>
    <row r="10" spans="1:27" ht="15.75" customHeight="1" x14ac:dyDescent="0.2">
      <c r="A10" s="5" t="s">
        <v>24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7"/>
    </row>
    <row r="11" spans="1:27" ht="15.75" customHeight="1" x14ac:dyDescent="0.2">
      <c r="A11" s="8" t="s">
        <v>25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>
        <v>1</v>
      </c>
      <c r="M11" s="87">
        <v>170</v>
      </c>
      <c r="N11" s="86">
        <v>1</v>
      </c>
      <c r="O11" s="86">
        <v>1500</v>
      </c>
      <c r="P11" s="86">
        <v>5</v>
      </c>
      <c r="Q11" s="87">
        <v>3790</v>
      </c>
      <c r="R11" s="86">
        <v>5</v>
      </c>
      <c r="S11" s="87">
        <v>1219</v>
      </c>
      <c r="T11" s="86">
        <v>2</v>
      </c>
      <c r="U11" s="87">
        <v>2400</v>
      </c>
      <c r="V11" s="86">
        <v>3</v>
      </c>
      <c r="W11" s="87">
        <v>2370</v>
      </c>
      <c r="X11" s="86">
        <v>2</v>
      </c>
      <c r="Y11" s="86">
        <v>1770</v>
      </c>
      <c r="Z11" s="86"/>
      <c r="AA11" s="87">
        <f>Y11+W11+U11+S11+Q11+O11+M11</f>
        <v>13219</v>
      </c>
    </row>
    <row r="12" spans="1:27" ht="15.75" customHeight="1" x14ac:dyDescent="0.2">
      <c r="A12" s="5" t="s">
        <v>26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spans="1:27" ht="15.75" customHeight="1" x14ac:dyDescent="0.2">
      <c r="A13" s="8" t="s">
        <v>27</v>
      </c>
      <c r="B13" s="86"/>
      <c r="C13" s="86"/>
      <c r="D13" s="86"/>
      <c r="E13" s="86"/>
      <c r="F13" s="86"/>
      <c r="G13" s="86"/>
      <c r="H13" s="86">
        <v>2</v>
      </c>
      <c r="I13" s="87">
        <v>200</v>
      </c>
      <c r="J13" s="86"/>
      <c r="K13" s="87"/>
      <c r="L13" s="86"/>
      <c r="M13" s="87"/>
      <c r="N13" s="86"/>
      <c r="O13" s="86"/>
      <c r="P13" s="86"/>
      <c r="Q13" s="87"/>
      <c r="R13" s="86"/>
      <c r="S13" s="87"/>
      <c r="T13" s="86"/>
      <c r="U13" s="87"/>
      <c r="V13" s="86"/>
      <c r="W13" s="87"/>
      <c r="X13" s="86"/>
      <c r="Y13" s="86"/>
      <c r="Z13" s="86"/>
      <c r="AA13" s="87">
        <f>I13</f>
        <v>200</v>
      </c>
    </row>
    <row r="14" spans="1:27" ht="15.75" customHeight="1" x14ac:dyDescent="0.2">
      <c r="A14" s="5" t="s">
        <v>28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  <c r="R14" s="11"/>
      <c r="S14" s="12"/>
      <c r="T14" s="11"/>
      <c r="U14" s="12"/>
      <c r="V14" s="11"/>
      <c r="W14" s="12"/>
      <c r="X14" s="11"/>
      <c r="Y14" s="12"/>
      <c r="Z14" s="6"/>
      <c r="AA14" s="7"/>
    </row>
    <row r="15" spans="1:27" ht="15.75" customHeight="1" x14ac:dyDescent="0.2">
      <c r="A15" s="13" t="s">
        <v>14</v>
      </c>
      <c r="B15" s="14">
        <f t="shared" ref="B15:I15" si="0">SUM(B5:B14)</f>
        <v>0</v>
      </c>
      <c r="C15" s="14">
        <f t="shared" si="0"/>
        <v>0</v>
      </c>
      <c r="D15" s="14">
        <f t="shared" si="0"/>
        <v>0</v>
      </c>
      <c r="E15" s="14">
        <f t="shared" si="0"/>
        <v>0</v>
      </c>
      <c r="F15" s="14">
        <f t="shared" si="0"/>
        <v>220</v>
      </c>
      <c r="G15" s="15">
        <f t="shared" si="0"/>
        <v>33000</v>
      </c>
      <c r="H15" s="14">
        <f t="shared" si="0"/>
        <v>299</v>
      </c>
      <c r="I15" s="15">
        <f t="shared" si="0"/>
        <v>137150</v>
      </c>
      <c r="J15" s="14"/>
      <c r="K15" s="15"/>
      <c r="L15" s="14"/>
      <c r="M15" s="15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5">
        <f>AA13+AA11+AA7+AA6+AA5</f>
        <v>502594</v>
      </c>
    </row>
    <row r="16" spans="1:27" ht="15.75" customHeight="1" x14ac:dyDescent="0.2"/>
    <row r="17" spans="17:21" ht="15.75" customHeight="1" x14ac:dyDescent="0.2"/>
    <row r="18" spans="17:21" ht="15.75" customHeight="1" x14ac:dyDescent="0.2"/>
    <row r="19" spans="17:21" ht="15.75" customHeight="1" x14ac:dyDescent="0.2"/>
    <row r="20" spans="17:21" ht="15.75" customHeight="1" x14ac:dyDescent="0.25">
      <c r="U20" s="16">
        <f>13219/19</f>
        <v>695.73684210526312</v>
      </c>
    </row>
    <row r="21" spans="17:21" ht="15.75" customHeight="1" x14ac:dyDescent="0.2"/>
    <row r="22" spans="17:21" ht="15.75" customHeight="1" x14ac:dyDescent="0.2"/>
    <row r="23" spans="17:21" ht="15.75" customHeight="1" x14ac:dyDescent="0.25">
      <c r="Q23" s="16">
        <f>39+77</f>
        <v>116</v>
      </c>
    </row>
    <row r="24" spans="17:21" ht="15.75" customHeight="1" x14ac:dyDescent="0.2"/>
    <row r="25" spans="17:21" ht="15.75" customHeight="1" x14ac:dyDescent="0.2"/>
    <row r="26" spans="17:21" ht="15.75" customHeight="1" x14ac:dyDescent="0.2"/>
    <row r="27" spans="17:21" ht="15.75" customHeight="1" x14ac:dyDescent="0.2"/>
    <row r="28" spans="17:21" ht="15.75" customHeight="1" x14ac:dyDescent="0.2"/>
    <row r="29" spans="17:21" ht="15.75" customHeight="1" x14ac:dyDescent="0.2"/>
    <row r="30" spans="17:21" ht="15.75" customHeight="1" x14ac:dyDescent="0.2"/>
    <row r="31" spans="17:21" ht="15.75" customHeight="1" x14ac:dyDescent="0.2"/>
    <row r="32" spans="17:2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sheetProtection algorithmName="SHA-512" hashValue="tNQt2kLiNXQSMQaJIicc5RcHN8q55OLxgthQmJQj5p0B83sScjZ1xJjPEW99Vx6wRCBcHS5Y6UTF/CoY9Cgw0g==" saltValue="EfXV255gpLxKegjUIbj2dQ==" spinCount="100000" sheet="1" objects="1" scenarios="1" select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" right="0" top="0.39375000000000004" bottom="0.39375000000000004" header="0" footer="0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66"/>
  <sheetViews>
    <sheetView workbookViewId="0"/>
  </sheetViews>
  <sheetFormatPr defaultRowHeight="15" customHeight="1" x14ac:dyDescent="0.2"/>
  <cols>
    <col min="1" max="1" width="22.125" style="45" customWidth="1"/>
    <col min="2" max="2" width="14.5" style="90" customWidth="1"/>
    <col min="3" max="3" width="33.25" style="46" bestFit="1" customWidth="1"/>
    <col min="4" max="4" width="41.625" style="46" bestFit="1" customWidth="1"/>
    <col min="5" max="6" width="9.125" customWidth="1"/>
    <col min="7" max="7" width="9.75" customWidth="1"/>
    <col min="8" max="8" width="10.5" customWidth="1"/>
    <col min="9" max="9" width="13" customWidth="1"/>
    <col min="10" max="10" width="12" customWidth="1"/>
    <col min="11" max="12" width="9.25" hidden="1" customWidth="1"/>
    <col min="13" max="14" width="9.625" hidden="1" customWidth="1"/>
    <col min="15" max="15" width="9.375" hidden="1" customWidth="1"/>
    <col min="16" max="16" width="9.875" hidden="1" customWidth="1"/>
    <col min="17" max="17" width="9.625" bestFit="1" customWidth="1"/>
    <col min="18" max="18" width="8.375" customWidth="1"/>
    <col min="19" max="19" width="8.125" hidden="1" customWidth="1"/>
    <col min="20" max="21" width="9.25" hidden="1" customWidth="1"/>
    <col min="22" max="22" width="9" hidden="1" customWidth="1"/>
    <col min="23" max="25" width="8.875" hidden="1" customWidth="1"/>
    <col min="26" max="26" width="9.125" hidden="1" customWidth="1"/>
    <col min="27" max="28" width="11" customWidth="1"/>
    <col min="29" max="30" width="8.5" customWidth="1"/>
    <col min="31" max="1024" width="13.375" customWidth="1"/>
    <col min="1025" max="1025" width="9" customWidth="1"/>
  </cols>
  <sheetData>
    <row r="1" spans="1:34" ht="95.25" customHeight="1" x14ac:dyDescent="0.2">
      <c r="A1" s="20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4" ht="15.75" customHeight="1" x14ac:dyDescent="0.2">
      <c r="A2" s="47" t="s">
        <v>29</v>
      </c>
      <c r="B2" s="88" t="s">
        <v>30</v>
      </c>
      <c r="C2" s="47" t="s">
        <v>31</v>
      </c>
      <c r="D2" s="47" t="s">
        <v>32</v>
      </c>
      <c r="E2" s="18" t="s">
        <v>33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 t="s">
        <v>34</v>
      </c>
      <c r="AB2" s="18"/>
      <c r="AC2" s="18" t="s">
        <v>35</v>
      </c>
      <c r="AD2" s="18"/>
    </row>
    <row r="3" spans="1:34" ht="29.25" customHeight="1" x14ac:dyDescent="0.2">
      <c r="A3" s="47"/>
      <c r="B3" s="88"/>
      <c r="C3" s="47"/>
      <c r="D3" s="47"/>
      <c r="E3" s="48" t="s">
        <v>36</v>
      </c>
      <c r="F3" s="48"/>
      <c r="G3" s="48" t="s">
        <v>37</v>
      </c>
      <c r="H3" s="48"/>
      <c r="I3" s="49" t="s">
        <v>38</v>
      </c>
      <c r="J3" s="49"/>
      <c r="K3" s="48" t="s">
        <v>39</v>
      </c>
      <c r="L3" s="48"/>
      <c r="M3" s="49" t="s">
        <v>40</v>
      </c>
      <c r="N3" s="49"/>
      <c r="O3" s="49" t="s">
        <v>41</v>
      </c>
      <c r="P3" s="49"/>
      <c r="Q3" s="49" t="s">
        <v>42</v>
      </c>
      <c r="R3" s="49"/>
      <c r="S3" s="49" t="s">
        <v>43</v>
      </c>
      <c r="T3" s="49"/>
      <c r="U3" s="49" t="s">
        <v>44</v>
      </c>
      <c r="V3" s="49"/>
      <c r="W3" s="49" t="s">
        <v>45</v>
      </c>
      <c r="X3" s="49"/>
      <c r="Y3" s="50" t="s">
        <v>46</v>
      </c>
      <c r="Z3" s="50"/>
      <c r="AA3" s="51" t="s">
        <v>47</v>
      </c>
      <c r="AB3" s="51" t="s">
        <v>48</v>
      </c>
      <c r="AC3" s="51" t="s">
        <v>47</v>
      </c>
      <c r="AD3" s="51" t="s">
        <v>48</v>
      </c>
    </row>
    <row r="4" spans="1:34" ht="15.75" customHeight="1" x14ac:dyDescent="0.2">
      <c r="A4" s="47"/>
      <c r="B4" s="88"/>
      <c r="C4" s="47"/>
      <c r="D4" s="47"/>
      <c r="E4" s="21" t="s">
        <v>49</v>
      </c>
      <c r="F4" s="21" t="s">
        <v>50</v>
      </c>
      <c r="G4" s="21" t="s">
        <v>49</v>
      </c>
      <c r="H4" s="21" t="s">
        <v>50</v>
      </c>
      <c r="I4" s="21" t="s">
        <v>49</v>
      </c>
      <c r="J4" s="21" t="s">
        <v>50</v>
      </c>
      <c r="K4" s="21" t="s">
        <v>49</v>
      </c>
      <c r="L4" s="21" t="s">
        <v>50</v>
      </c>
      <c r="M4" s="21" t="s">
        <v>49</v>
      </c>
      <c r="N4" s="21" t="s">
        <v>50</v>
      </c>
      <c r="O4" s="21" t="s">
        <v>49</v>
      </c>
      <c r="P4" s="21" t="s">
        <v>50</v>
      </c>
      <c r="Q4" s="21" t="s">
        <v>49</v>
      </c>
      <c r="R4" s="21" t="s">
        <v>50</v>
      </c>
      <c r="S4" s="21" t="s">
        <v>49</v>
      </c>
      <c r="T4" s="21" t="s">
        <v>50</v>
      </c>
      <c r="U4" s="21" t="s">
        <v>49</v>
      </c>
      <c r="V4" s="21" t="s">
        <v>50</v>
      </c>
      <c r="W4" s="21" t="s">
        <v>49</v>
      </c>
      <c r="X4" s="21" t="s">
        <v>50</v>
      </c>
      <c r="Y4" s="21" t="s">
        <v>49</v>
      </c>
      <c r="Z4" s="21" t="s">
        <v>50</v>
      </c>
      <c r="AA4" s="51"/>
      <c r="AB4" s="51"/>
      <c r="AC4" s="51"/>
      <c r="AD4" s="51"/>
    </row>
    <row r="5" spans="1:34" ht="25.5" x14ac:dyDescent="0.2">
      <c r="A5" s="22" t="s">
        <v>51</v>
      </c>
      <c r="B5" s="91" t="s">
        <v>52</v>
      </c>
      <c r="C5" s="23" t="s">
        <v>53</v>
      </c>
      <c r="D5" s="23" t="s">
        <v>54</v>
      </c>
      <c r="E5" s="24"/>
      <c r="F5" s="25"/>
      <c r="G5" s="24">
        <v>150</v>
      </c>
      <c r="H5" s="25" t="s">
        <v>55</v>
      </c>
      <c r="I5" s="24">
        <v>1350</v>
      </c>
      <c r="J5" s="25" t="s">
        <v>56</v>
      </c>
      <c r="K5" s="25"/>
      <c r="L5" s="25"/>
      <c r="M5" s="25"/>
      <c r="N5" s="25"/>
      <c r="O5" s="25"/>
      <c r="P5" s="25"/>
      <c r="Q5" s="24"/>
      <c r="R5" s="25"/>
      <c r="S5" s="25"/>
      <c r="T5" s="25"/>
      <c r="U5" s="25"/>
      <c r="V5" s="25"/>
      <c r="W5" s="25"/>
      <c r="X5" s="25"/>
      <c r="Y5" s="25"/>
      <c r="Z5" s="25">
        <v>1</v>
      </c>
      <c r="AA5" s="26" t="s">
        <v>57</v>
      </c>
      <c r="AB5" s="26"/>
      <c r="AC5" s="26"/>
      <c r="AD5" s="26"/>
      <c r="AH5" s="27"/>
    </row>
    <row r="6" spans="1:34" ht="15.75" customHeight="1" x14ac:dyDescent="0.2">
      <c r="A6" s="22" t="s">
        <v>58</v>
      </c>
      <c r="B6" s="89" t="s">
        <v>59</v>
      </c>
      <c r="C6" s="28" t="s">
        <v>60</v>
      </c>
      <c r="D6" s="28" t="s">
        <v>61</v>
      </c>
      <c r="E6" s="24"/>
      <c r="F6" s="25"/>
      <c r="G6" s="24">
        <v>150</v>
      </c>
      <c r="H6" s="25" t="s">
        <v>55</v>
      </c>
      <c r="I6" s="24"/>
      <c r="J6" s="25"/>
      <c r="K6" s="25"/>
      <c r="L6" s="25"/>
      <c r="M6" s="25"/>
      <c r="N6" s="25"/>
      <c r="O6" s="25"/>
      <c r="P6" s="25"/>
      <c r="Q6" s="24"/>
      <c r="R6" s="25"/>
      <c r="S6" s="25"/>
      <c r="T6" s="25"/>
      <c r="U6" s="25"/>
      <c r="V6" s="25"/>
      <c r="W6" s="25"/>
      <c r="X6" s="25"/>
      <c r="Y6" s="25"/>
      <c r="Z6" s="25">
        <v>2</v>
      </c>
      <c r="AA6" s="26" t="s">
        <v>57</v>
      </c>
      <c r="AB6" s="26"/>
      <c r="AC6" s="26"/>
      <c r="AD6" s="26"/>
      <c r="AH6" s="29"/>
    </row>
    <row r="7" spans="1:34" ht="25.5" x14ac:dyDescent="0.2">
      <c r="A7" s="22" t="s">
        <v>62</v>
      </c>
      <c r="B7" s="92" t="s">
        <v>63</v>
      </c>
      <c r="C7" s="28" t="s">
        <v>64</v>
      </c>
      <c r="D7" s="28" t="s">
        <v>65</v>
      </c>
      <c r="E7" s="24"/>
      <c r="F7" s="25"/>
      <c r="G7" s="24">
        <v>150</v>
      </c>
      <c r="H7" s="25" t="s">
        <v>55</v>
      </c>
      <c r="I7" s="24">
        <v>1350</v>
      </c>
      <c r="J7" s="25" t="s">
        <v>56</v>
      </c>
      <c r="K7" s="25"/>
      <c r="L7" s="25"/>
      <c r="M7" s="25"/>
      <c r="N7" s="25"/>
      <c r="O7" s="25"/>
      <c r="P7" s="25"/>
      <c r="Q7" s="24"/>
      <c r="R7" s="25"/>
      <c r="S7" s="25"/>
      <c r="T7" s="25"/>
      <c r="U7" s="25"/>
      <c r="V7" s="25"/>
      <c r="W7" s="25"/>
      <c r="X7" s="25"/>
      <c r="Y7" s="25"/>
      <c r="Z7" s="25">
        <v>3</v>
      </c>
      <c r="AA7" s="26" t="s">
        <v>57</v>
      </c>
      <c r="AB7" s="26"/>
      <c r="AC7" s="26"/>
      <c r="AD7" s="26"/>
      <c r="AH7" s="29"/>
    </row>
    <row r="8" spans="1:34" ht="15.75" customHeight="1" x14ac:dyDescent="0.2">
      <c r="A8" s="22" t="s">
        <v>58</v>
      </c>
      <c r="B8" s="92" t="s">
        <v>66</v>
      </c>
      <c r="C8" s="31" t="s">
        <v>67</v>
      </c>
      <c r="D8" s="28" t="s">
        <v>65</v>
      </c>
      <c r="E8" s="24"/>
      <c r="F8" s="25"/>
      <c r="G8" s="24">
        <v>150</v>
      </c>
      <c r="H8" s="25" t="s">
        <v>55</v>
      </c>
      <c r="I8" s="24"/>
      <c r="J8" s="25"/>
      <c r="K8" s="25"/>
      <c r="L8" s="25"/>
      <c r="M8" s="25"/>
      <c r="N8" s="25"/>
      <c r="O8" s="25"/>
      <c r="P8" s="25"/>
      <c r="Q8" s="24"/>
      <c r="R8" s="25"/>
      <c r="S8" s="25"/>
      <c r="T8" s="25"/>
      <c r="U8" s="25"/>
      <c r="V8" s="25"/>
      <c r="W8" s="25"/>
      <c r="X8" s="25"/>
      <c r="Y8" s="25"/>
      <c r="Z8" s="25">
        <v>4</v>
      </c>
      <c r="AA8" s="26" t="s">
        <v>57</v>
      </c>
      <c r="AB8" s="26"/>
      <c r="AC8" s="26"/>
      <c r="AD8" s="26"/>
      <c r="AH8" s="32"/>
    </row>
    <row r="9" spans="1:34" ht="38.25" x14ac:dyDescent="0.2">
      <c r="A9" s="22" t="s">
        <v>68</v>
      </c>
      <c r="B9" s="92" t="s">
        <v>69</v>
      </c>
      <c r="C9" s="28" t="s">
        <v>70</v>
      </c>
      <c r="D9" s="28" t="s">
        <v>61</v>
      </c>
      <c r="E9" s="24">
        <v>200</v>
      </c>
      <c r="F9" s="25" t="s">
        <v>71</v>
      </c>
      <c r="G9" s="24">
        <v>150</v>
      </c>
      <c r="H9" s="25" t="s">
        <v>55</v>
      </c>
      <c r="I9" s="24">
        <v>1350</v>
      </c>
      <c r="J9" s="25" t="s">
        <v>56</v>
      </c>
      <c r="K9" s="25"/>
      <c r="L9" s="25"/>
      <c r="M9" s="25"/>
      <c r="N9" s="25"/>
      <c r="O9" s="25"/>
      <c r="P9" s="25"/>
      <c r="Q9" s="24"/>
      <c r="R9" s="25"/>
      <c r="S9" s="25"/>
      <c r="T9" s="25"/>
      <c r="U9" s="25"/>
      <c r="V9" s="25"/>
      <c r="W9" s="25"/>
      <c r="X9" s="25"/>
      <c r="Y9" s="25"/>
      <c r="Z9" s="25">
        <v>5</v>
      </c>
      <c r="AA9" s="26"/>
      <c r="AB9" s="26"/>
      <c r="AC9" s="26" t="s">
        <v>57</v>
      </c>
      <c r="AD9" s="26"/>
      <c r="AH9" s="29"/>
    </row>
    <row r="10" spans="1:34" ht="14.25" x14ac:dyDescent="0.2">
      <c r="A10" s="33" t="s">
        <v>72</v>
      </c>
      <c r="B10" s="91" t="s">
        <v>73</v>
      </c>
      <c r="C10" s="34" t="s">
        <v>74</v>
      </c>
      <c r="D10" s="23" t="s">
        <v>54</v>
      </c>
      <c r="E10" s="24"/>
      <c r="F10" s="25"/>
      <c r="G10" s="24"/>
      <c r="H10" s="25"/>
      <c r="I10" s="24">
        <v>1350</v>
      </c>
      <c r="J10" s="25" t="s">
        <v>75</v>
      </c>
      <c r="K10" s="25"/>
      <c r="L10" s="25"/>
      <c r="M10" s="25"/>
      <c r="N10" s="25"/>
      <c r="O10" s="25"/>
      <c r="P10" s="25"/>
      <c r="Q10" s="24"/>
      <c r="R10" s="25"/>
      <c r="S10" s="25"/>
      <c r="T10" s="25"/>
      <c r="U10" s="25"/>
      <c r="V10" s="25"/>
      <c r="W10" s="25"/>
      <c r="X10" s="25"/>
      <c r="Y10" s="25"/>
      <c r="Z10" s="25">
        <v>6</v>
      </c>
      <c r="AA10" s="26" t="s">
        <v>57</v>
      </c>
      <c r="AB10" s="26"/>
      <c r="AC10" s="26"/>
      <c r="AD10" s="26"/>
      <c r="AH10" s="27"/>
    </row>
    <row r="11" spans="1:34" ht="15.75" customHeight="1" x14ac:dyDescent="0.2">
      <c r="A11" s="22" t="s">
        <v>58</v>
      </c>
      <c r="B11" s="92" t="s">
        <v>76</v>
      </c>
      <c r="C11" s="28" t="s">
        <v>77</v>
      </c>
      <c r="D11" s="28" t="s">
        <v>61</v>
      </c>
      <c r="E11" s="24"/>
      <c r="F11" s="25"/>
      <c r="G11" s="24">
        <v>150</v>
      </c>
      <c r="H11" s="25" t="s">
        <v>55</v>
      </c>
      <c r="I11" s="24"/>
      <c r="J11" s="25"/>
      <c r="K11" s="25"/>
      <c r="L11" s="25"/>
      <c r="M11" s="25"/>
      <c r="N11" s="25"/>
      <c r="O11" s="25"/>
      <c r="P11" s="25"/>
      <c r="Q11" s="24"/>
      <c r="R11" s="25"/>
      <c r="S11" s="25"/>
      <c r="T11" s="25"/>
      <c r="U11" s="25"/>
      <c r="V11" s="25"/>
      <c r="W11" s="25"/>
      <c r="X11" s="25"/>
      <c r="Y11" s="25"/>
      <c r="Z11" s="25">
        <v>7</v>
      </c>
      <c r="AA11" s="26" t="s">
        <v>57</v>
      </c>
      <c r="AB11" s="26"/>
      <c r="AC11" s="26"/>
      <c r="AD11" s="26"/>
      <c r="AH11" s="29"/>
    </row>
    <row r="12" spans="1:34" ht="15.75" customHeight="1" x14ac:dyDescent="0.2">
      <c r="A12" s="22" t="s">
        <v>58</v>
      </c>
      <c r="B12" s="92" t="s">
        <v>78</v>
      </c>
      <c r="C12" s="28" t="s">
        <v>79</v>
      </c>
      <c r="D12" s="28" t="s">
        <v>65</v>
      </c>
      <c r="E12" s="24"/>
      <c r="F12" s="25"/>
      <c r="G12" s="24">
        <v>150</v>
      </c>
      <c r="H12" s="25" t="s">
        <v>55</v>
      </c>
      <c r="I12" s="24"/>
      <c r="J12" s="25"/>
      <c r="K12" s="25"/>
      <c r="L12" s="25"/>
      <c r="M12" s="25"/>
      <c r="N12" s="25"/>
      <c r="O12" s="25"/>
      <c r="P12" s="25"/>
      <c r="Q12" s="24"/>
      <c r="R12" s="25"/>
      <c r="S12" s="25"/>
      <c r="T12" s="25"/>
      <c r="U12" s="25"/>
      <c r="V12" s="25"/>
      <c r="W12" s="25"/>
      <c r="X12" s="25"/>
      <c r="Y12" s="25"/>
      <c r="Z12" s="25">
        <v>8</v>
      </c>
      <c r="AA12" s="26" t="s">
        <v>57</v>
      </c>
      <c r="AB12" s="26"/>
      <c r="AC12" s="26"/>
      <c r="AD12" s="26"/>
      <c r="AH12" s="29"/>
    </row>
    <row r="13" spans="1:34" ht="15.75" customHeight="1" x14ac:dyDescent="0.2">
      <c r="A13" s="22" t="s">
        <v>72</v>
      </c>
      <c r="B13" s="93" t="s">
        <v>80</v>
      </c>
      <c r="C13" s="28" t="s">
        <v>81</v>
      </c>
      <c r="D13" s="28" t="s">
        <v>54</v>
      </c>
      <c r="E13" s="24"/>
      <c r="F13" s="25"/>
      <c r="G13" s="24"/>
      <c r="H13" s="25"/>
      <c r="I13" s="24">
        <v>1350</v>
      </c>
      <c r="J13" s="25" t="s">
        <v>56</v>
      </c>
      <c r="K13" s="25"/>
      <c r="L13" s="25"/>
      <c r="M13" s="25"/>
      <c r="N13" s="25"/>
      <c r="O13" s="25"/>
      <c r="P13" s="25"/>
      <c r="Q13" s="24"/>
      <c r="R13" s="25"/>
      <c r="S13" s="25"/>
      <c r="T13" s="25"/>
      <c r="U13" s="25"/>
      <c r="V13" s="25"/>
      <c r="W13" s="25"/>
      <c r="X13" s="25"/>
      <c r="Y13" s="25"/>
      <c r="Z13" s="25">
        <v>9</v>
      </c>
      <c r="AA13" s="26" t="s">
        <v>57</v>
      </c>
      <c r="AB13" s="26"/>
      <c r="AC13" s="26"/>
      <c r="AD13" s="26"/>
      <c r="AH13" s="29"/>
    </row>
    <row r="14" spans="1:34" ht="38.25" x14ac:dyDescent="0.2">
      <c r="A14" s="22" t="s">
        <v>82</v>
      </c>
      <c r="B14" s="92" t="s">
        <v>83</v>
      </c>
      <c r="C14" s="28" t="s">
        <v>84</v>
      </c>
      <c r="D14" s="28" t="s">
        <v>65</v>
      </c>
      <c r="E14" s="24"/>
      <c r="F14" s="25"/>
      <c r="G14" s="24">
        <v>150</v>
      </c>
      <c r="H14" s="25" t="s">
        <v>55</v>
      </c>
      <c r="I14" s="24"/>
      <c r="J14" s="25"/>
      <c r="K14" s="25"/>
      <c r="L14" s="25"/>
      <c r="M14" s="25"/>
      <c r="N14" s="25"/>
      <c r="O14" s="25"/>
      <c r="P14" s="25"/>
      <c r="Q14" s="24">
        <v>480</v>
      </c>
      <c r="R14" s="36" t="s">
        <v>85</v>
      </c>
      <c r="S14" s="25"/>
      <c r="T14" s="25"/>
      <c r="U14" s="25"/>
      <c r="V14" s="25"/>
      <c r="W14" s="25"/>
      <c r="X14" s="25"/>
      <c r="Y14" s="25"/>
      <c r="Z14" s="25">
        <v>10</v>
      </c>
      <c r="AA14" s="26" t="s">
        <v>57</v>
      </c>
      <c r="AB14" s="26"/>
      <c r="AC14" s="26"/>
      <c r="AD14" s="26"/>
      <c r="AH14" s="29"/>
    </row>
    <row r="15" spans="1:34" ht="15.75" customHeight="1" x14ac:dyDescent="0.2">
      <c r="A15" s="22" t="s">
        <v>58</v>
      </c>
      <c r="B15" s="93" t="s">
        <v>86</v>
      </c>
      <c r="C15" s="34" t="s">
        <v>87</v>
      </c>
      <c r="D15" s="28" t="s">
        <v>65</v>
      </c>
      <c r="E15" s="24"/>
      <c r="F15" s="25"/>
      <c r="G15" s="24">
        <v>150</v>
      </c>
      <c r="H15" s="25" t="s">
        <v>88</v>
      </c>
      <c r="I15" s="24"/>
      <c r="J15" s="25"/>
      <c r="K15" s="25"/>
      <c r="L15" s="25"/>
      <c r="M15" s="25"/>
      <c r="N15" s="25"/>
      <c r="O15" s="25"/>
      <c r="P15" s="25"/>
      <c r="Q15" s="24"/>
      <c r="R15" s="25"/>
      <c r="S15" s="25"/>
      <c r="T15" s="25"/>
      <c r="U15" s="25"/>
      <c r="V15" s="25"/>
      <c r="W15" s="25"/>
      <c r="X15" s="25"/>
      <c r="Y15" s="25"/>
      <c r="Z15" s="25">
        <v>11</v>
      </c>
      <c r="AA15" s="26" t="s">
        <v>57</v>
      </c>
      <c r="AB15" s="26"/>
      <c r="AC15" s="26"/>
      <c r="AD15" s="26"/>
      <c r="AH15" s="29"/>
    </row>
    <row r="16" spans="1:34" ht="25.5" x14ac:dyDescent="0.2">
      <c r="A16" s="22" t="s">
        <v>51</v>
      </c>
      <c r="B16" s="92" t="s">
        <v>89</v>
      </c>
      <c r="C16" s="28" t="s">
        <v>90</v>
      </c>
      <c r="D16" s="28" t="s">
        <v>54</v>
      </c>
      <c r="E16" s="24"/>
      <c r="F16" s="25"/>
      <c r="G16" s="24">
        <v>150</v>
      </c>
      <c r="H16" s="25" t="s">
        <v>55</v>
      </c>
      <c r="I16" s="24"/>
      <c r="J16" s="25"/>
      <c r="K16" s="25"/>
      <c r="L16" s="25"/>
      <c r="M16" s="25"/>
      <c r="N16" s="25"/>
      <c r="O16" s="25"/>
      <c r="P16" s="25"/>
      <c r="Q16" s="24"/>
      <c r="R16" s="25"/>
      <c r="S16" s="25"/>
      <c r="T16" s="25"/>
      <c r="U16" s="25"/>
      <c r="V16" s="25"/>
      <c r="W16" s="25"/>
      <c r="X16" s="25"/>
      <c r="Y16" s="25"/>
      <c r="Z16" s="25">
        <v>12</v>
      </c>
      <c r="AA16" s="26" t="s">
        <v>57</v>
      </c>
      <c r="AB16" s="26"/>
      <c r="AC16" s="26"/>
      <c r="AD16" s="26"/>
      <c r="AH16" s="29"/>
    </row>
    <row r="17" spans="1:34" ht="25.5" x14ac:dyDescent="0.2">
      <c r="A17" s="22" t="s">
        <v>51</v>
      </c>
      <c r="B17" s="92" t="s">
        <v>91</v>
      </c>
      <c r="C17" s="28" t="s">
        <v>92</v>
      </c>
      <c r="D17" s="28" t="s">
        <v>54</v>
      </c>
      <c r="E17" s="24"/>
      <c r="F17" s="25"/>
      <c r="G17" s="24">
        <v>150</v>
      </c>
      <c r="H17" s="25" t="s">
        <v>55</v>
      </c>
      <c r="I17" s="24">
        <v>1350</v>
      </c>
      <c r="J17" s="25" t="s">
        <v>56</v>
      </c>
      <c r="K17" s="25"/>
      <c r="L17" s="25"/>
      <c r="M17" s="25"/>
      <c r="N17" s="25"/>
      <c r="O17" s="25"/>
      <c r="P17" s="25"/>
      <c r="Q17" s="24"/>
      <c r="R17" s="25"/>
      <c r="S17" s="25"/>
      <c r="T17" s="25"/>
      <c r="U17" s="25"/>
      <c r="V17" s="25"/>
      <c r="W17" s="25"/>
      <c r="X17" s="25"/>
      <c r="Y17" s="25"/>
      <c r="Z17" s="25">
        <v>13</v>
      </c>
      <c r="AA17" s="26" t="s">
        <v>57</v>
      </c>
      <c r="AB17" s="26"/>
      <c r="AC17" s="26"/>
      <c r="AD17" s="26"/>
      <c r="AH17" s="29"/>
    </row>
    <row r="18" spans="1:34" ht="15.75" customHeight="1" x14ac:dyDescent="0.2">
      <c r="A18" s="22" t="s">
        <v>58</v>
      </c>
      <c r="B18" s="92" t="s">
        <v>93</v>
      </c>
      <c r="C18" s="28" t="s">
        <v>94</v>
      </c>
      <c r="D18" s="28" t="s">
        <v>61</v>
      </c>
      <c r="E18" s="24"/>
      <c r="F18" s="25"/>
      <c r="G18" s="24">
        <v>150</v>
      </c>
      <c r="H18" s="25" t="s">
        <v>55</v>
      </c>
      <c r="I18" s="24"/>
      <c r="J18" s="25"/>
      <c r="K18" s="25"/>
      <c r="L18" s="25"/>
      <c r="M18" s="25"/>
      <c r="N18" s="25"/>
      <c r="O18" s="25"/>
      <c r="P18" s="25"/>
      <c r="Q18" s="24"/>
      <c r="R18" s="25"/>
      <c r="S18" s="25"/>
      <c r="T18" s="25"/>
      <c r="U18" s="25"/>
      <c r="V18" s="25"/>
      <c r="W18" s="25"/>
      <c r="X18" s="25"/>
      <c r="Y18" s="25"/>
      <c r="Z18" s="25">
        <v>14</v>
      </c>
      <c r="AA18" s="26" t="s">
        <v>57</v>
      </c>
      <c r="AB18" s="26"/>
      <c r="AC18" s="26"/>
      <c r="AD18" s="26"/>
      <c r="AH18" s="29"/>
    </row>
    <row r="19" spans="1:34" ht="25.5" x14ac:dyDescent="0.2">
      <c r="A19" s="22" t="s">
        <v>51</v>
      </c>
      <c r="B19" s="92" t="s">
        <v>95</v>
      </c>
      <c r="C19" s="28" t="s">
        <v>96</v>
      </c>
      <c r="D19" s="28" t="s">
        <v>61</v>
      </c>
      <c r="E19" s="24"/>
      <c r="F19" s="25"/>
      <c r="G19" s="24">
        <v>150</v>
      </c>
      <c r="H19" s="25" t="s">
        <v>55</v>
      </c>
      <c r="I19" s="24">
        <v>1350</v>
      </c>
      <c r="J19" s="25" t="s">
        <v>56</v>
      </c>
      <c r="K19" s="25"/>
      <c r="L19" s="25"/>
      <c r="M19" s="25"/>
      <c r="N19" s="25"/>
      <c r="O19" s="25"/>
      <c r="P19" s="25"/>
      <c r="Q19" s="24"/>
      <c r="R19" s="25"/>
      <c r="S19" s="25"/>
      <c r="T19" s="25"/>
      <c r="U19" s="25"/>
      <c r="V19" s="25"/>
      <c r="W19" s="25"/>
      <c r="X19" s="25"/>
      <c r="Y19" s="25"/>
      <c r="Z19" s="25">
        <v>15</v>
      </c>
      <c r="AA19" s="26" t="s">
        <v>57</v>
      </c>
      <c r="AB19" s="26"/>
      <c r="AC19" s="26"/>
      <c r="AD19" s="26"/>
      <c r="AH19" s="29"/>
    </row>
    <row r="20" spans="1:34" ht="15.75" customHeight="1" x14ac:dyDescent="0.2">
      <c r="A20" s="22" t="s">
        <v>58</v>
      </c>
      <c r="B20" s="92" t="s">
        <v>97</v>
      </c>
      <c r="C20" s="28" t="s">
        <v>98</v>
      </c>
      <c r="D20" s="28" t="s">
        <v>61</v>
      </c>
      <c r="E20" s="24"/>
      <c r="F20" s="25"/>
      <c r="G20" s="24">
        <v>150</v>
      </c>
      <c r="H20" s="25" t="s">
        <v>55</v>
      </c>
      <c r="I20" s="24"/>
      <c r="J20" s="25"/>
      <c r="K20" s="25"/>
      <c r="L20" s="25"/>
      <c r="M20" s="25"/>
      <c r="N20" s="25"/>
      <c r="O20" s="25"/>
      <c r="P20" s="25"/>
      <c r="Q20" s="24"/>
      <c r="R20" s="25"/>
      <c r="S20" s="25"/>
      <c r="T20" s="25"/>
      <c r="U20" s="25"/>
      <c r="V20" s="25"/>
      <c r="W20" s="25"/>
      <c r="X20" s="25"/>
      <c r="Y20" s="25"/>
      <c r="Z20" s="25">
        <v>16</v>
      </c>
      <c r="AA20" s="26" t="s">
        <v>57</v>
      </c>
      <c r="AB20" s="26"/>
      <c r="AC20" s="26"/>
      <c r="AD20" s="26"/>
      <c r="AH20" s="29"/>
    </row>
    <row r="21" spans="1:34" ht="25.5" x14ac:dyDescent="0.2">
      <c r="A21" s="22" t="s">
        <v>99</v>
      </c>
      <c r="B21" s="92" t="s">
        <v>100</v>
      </c>
      <c r="C21" s="28" t="s">
        <v>101</v>
      </c>
      <c r="D21" s="28" t="s">
        <v>54</v>
      </c>
      <c r="E21" s="24">
        <v>100</v>
      </c>
      <c r="F21" s="25" t="s">
        <v>102</v>
      </c>
      <c r="G21" s="24">
        <v>150</v>
      </c>
      <c r="H21" s="25" t="s">
        <v>55</v>
      </c>
      <c r="I21" s="24"/>
      <c r="J21" s="25"/>
      <c r="K21" s="25"/>
      <c r="L21" s="25"/>
      <c r="M21" s="25"/>
      <c r="N21" s="25"/>
      <c r="O21" s="25"/>
      <c r="P21" s="25"/>
      <c r="Q21" s="24"/>
      <c r="R21" s="25"/>
      <c r="S21" s="25"/>
      <c r="T21" s="25"/>
      <c r="U21" s="25"/>
      <c r="V21" s="25"/>
      <c r="W21" s="25"/>
      <c r="X21" s="25"/>
      <c r="Y21" s="25"/>
      <c r="Z21" s="25">
        <v>17</v>
      </c>
      <c r="AA21" s="26" t="s">
        <v>57</v>
      </c>
      <c r="AB21" s="26"/>
      <c r="AC21" s="26"/>
      <c r="AD21" s="26"/>
      <c r="AH21" s="29"/>
    </row>
    <row r="22" spans="1:34" ht="14.25" x14ac:dyDescent="0.2">
      <c r="A22" s="22" t="s">
        <v>72</v>
      </c>
      <c r="B22" s="92" t="s">
        <v>103</v>
      </c>
      <c r="C22" s="28" t="s">
        <v>104</v>
      </c>
      <c r="D22" s="28" t="s">
        <v>54</v>
      </c>
      <c r="E22" s="24"/>
      <c r="F22" s="25"/>
      <c r="G22" s="24"/>
      <c r="H22" s="25"/>
      <c r="I22" s="24">
        <v>1350</v>
      </c>
      <c r="J22" s="25" t="s">
        <v>56</v>
      </c>
      <c r="K22" s="25"/>
      <c r="L22" s="25"/>
      <c r="M22" s="25"/>
      <c r="N22" s="25"/>
      <c r="O22" s="25"/>
      <c r="P22" s="25"/>
      <c r="Q22" s="24"/>
      <c r="R22" s="25"/>
      <c r="S22" s="25"/>
      <c r="T22" s="25"/>
      <c r="U22" s="25"/>
      <c r="V22" s="25"/>
      <c r="W22" s="25"/>
      <c r="X22" s="25"/>
      <c r="Y22" s="25"/>
      <c r="Z22" s="25">
        <v>18</v>
      </c>
      <c r="AA22" s="26" t="s">
        <v>57</v>
      </c>
      <c r="AB22" s="26"/>
      <c r="AC22" s="26"/>
      <c r="AD22" s="26"/>
      <c r="AH22" s="29"/>
    </row>
    <row r="23" spans="1:34" ht="25.5" x14ac:dyDescent="0.2">
      <c r="A23" s="22" t="s">
        <v>105</v>
      </c>
      <c r="B23" s="92" t="s">
        <v>106</v>
      </c>
      <c r="C23" s="28" t="s">
        <v>107</v>
      </c>
      <c r="D23" s="28" t="s">
        <v>54</v>
      </c>
      <c r="E23" s="24">
        <v>100</v>
      </c>
      <c r="F23" s="25" t="s">
        <v>102</v>
      </c>
      <c r="G23" s="24">
        <v>150</v>
      </c>
      <c r="H23" s="25" t="s">
        <v>55</v>
      </c>
      <c r="I23" s="24"/>
      <c r="J23" s="25"/>
      <c r="K23" s="25"/>
      <c r="L23" s="25"/>
      <c r="M23" s="25"/>
      <c r="N23" s="25"/>
      <c r="O23" s="25"/>
      <c r="P23" s="25"/>
      <c r="Q23" s="24"/>
      <c r="R23" s="25"/>
      <c r="S23" s="25"/>
      <c r="T23" s="25"/>
      <c r="U23" s="25"/>
      <c r="V23" s="25"/>
      <c r="W23" s="25"/>
      <c r="X23" s="25"/>
      <c r="Y23" s="25"/>
      <c r="Z23" s="25">
        <v>19</v>
      </c>
      <c r="AA23" s="26" t="s">
        <v>57</v>
      </c>
      <c r="AB23" s="26"/>
      <c r="AC23" s="26"/>
      <c r="AD23" s="26"/>
      <c r="AH23" s="29"/>
    </row>
    <row r="24" spans="1:34" ht="15.75" customHeight="1" x14ac:dyDescent="0.2">
      <c r="A24" s="22" t="s">
        <v>58</v>
      </c>
      <c r="B24" s="92" t="s">
        <v>108</v>
      </c>
      <c r="C24" s="28" t="s">
        <v>109</v>
      </c>
      <c r="D24" s="28" t="s">
        <v>54</v>
      </c>
      <c r="E24" s="24"/>
      <c r="F24" s="25"/>
      <c r="G24" s="24">
        <v>150</v>
      </c>
      <c r="H24" s="25" t="s">
        <v>55</v>
      </c>
      <c r="I24" s="24"/>
      <c r="J24" s="25"/>
      <c r="K24" s="25"/>
      <c r="L24" s="25"/>
      <c r="M24" s="25"/>
      <c r="N24" s="25"/>
      <c r="O24" s="25"/>
      <c r="P24" s="25"/>
      <c r="Q24" s="24"/>
      <c r="R24" s="25"/>
      <c r="S24" s="25"/>
      <c r="T24" s="25"/>
      <c r="U24" s="25"/>
      <c r="V24" s="25"/>
      <c r="W24" s="25"/>
      <c r="X24" s="25"/>
      <c r="Y24" s="25"/>
      <c r="Z24" s="25">
        <v>20</v>
      </c>
      <c r="AA24" s="26" t="s">
        <v>57</v>
      </c>
      <c r="AB24" s="26"/>
      <c r="AC24" s="26"/>
      <c r="AD24" s="26"/>
      <c r="AH24" s="29"/>
    </row>
    <row r="25" spans="1:34" ht="25.5" x14ac:dyDescent="0.2">
      <c r="A25" s="22" t="s">
        <v>51</v>
      </c>
      <c r="B25" s="92" t="s">
        <v>110</v>
      </c>
      <c r="C25" s="28" t="s">
        <v>111</v>
      </c>
      <c r="D25" s="28" t="s">
        <v>54</v>
      </c>
      <c r="E25" s="24"/>
      <c r="F25" s="25"/>
      <c r="G25" s="24">
        <v>150</v>
      </c>
      <c r="H25" s="25" t="s">
        <v>55</v>
      </c>
      <c r="I25" s="24">
        <v>1350</v>
      </c>
      <c r="J25" s="25" t="s">
        <v>56</v>
      </c>
      <c r="K25" s="25"/>
      <c r="L25" s="25"/>
      <c r="M25" s="25"/>
      <c r="N25" s="25"/>
      <c r="O25" s="25"/>
      <c r="P25" s="25"/>
      <c r="Q25" s="24"/>
      <c r="R25" s="25"/>
      <c r="S25" s="25"/>
      <c r="T25" s="25"/>
      <c r="U25" s="25"/>
      <c r="V25" s="25"/>
      <c r="W25" s="25"/>
      <c r="X25" s="25"/>
      <c r="Y25" s="25"/>
      <c r="Z25" s="25">
        <v>21</v>
      </c>
      <c r="AA25" s="26" t="s">
        <v>57</v>
      </c>
      <c r="AB25" s="26"/>
      <c r="AC25" s="26"/>
      <c r="AD25" s="26"/>
      <c r="AH25" s="29"/>
    </row>
    <row r="26" spans="1:34" ht="15.75" customHeight="1" x14ac:dyDescent="0.2">
      <c r="A26" s="22" t="s">
        <v>58</v>
      </c>
      <c r="B26" s="92" t="s">
        <v>112</v>
      </c>
      <c r="C26" s="31" t="s">
        <v>113</v>
      </c>
      <c r="D26" s="28" t="s">
        <v>61</v>
      </c>
      <c r="E26" s="24"/>
      <c r="F26" s="25"/>
      <c r="G26" s="24">
        <v>150</v>
      </c>
      <c r="H26" s="25" t="s">
        <v>55</v>
      </c>
      <c r="I26" s="24"/>
      <c r="J26" s="25"/>
      <c r="K26" s="25"/>
      <c r="L26" s="25"/>
      <c r="M26" s="25"/>
      <c r="N26" s="25"/>
      <c r="O26" s="25"/>
      <c r="P26" s="25"/>
      <c r="Q26" s="24"/>
      <c r="R26" s="25"/>
      <c r="S26" s="25"/>
      <c r="T26" s="25"/>
      <c r="U26" s="25"/>
      <c r="V26" s="25"/>
      <c r="W26" s="25"/>
      <c r="X26" s="25"/>
      <c r="Y26" s="25"/>
      <c r="Z26" s="25">
        <v>22</v>
      </c>
      <c r="AA26" s="26" t="s">
        <v>57</v>
      </c>
      <c r="AB26" s="26"/>
      <c r="AC26" s="26"/>
      <c r="AD26" s="26"/>
      <c r="AH26" s="32"/>
    </row>
    <row r="27" spans="1:34" ht="25.5" x14ac:dyDescent="0.2">
      <c r="A27" s="22" t="s">
        <v>114</v>
      </c>
      <c r="B27" s="92" t="s">
        <v>115</v>
      </c>
      <c r="C27" s="31" t="s">
        <v>116</v>
      </c>
      <c r="D27" s="28" t="s">
        <v>65</v>
      </c>
      <c r="E27" s="24"/>
      <c r="F27" s="25"/>
      <c r="G27" s="24">
        <v>150</v>
      </c>
      <c r="H27" s="25" t="s">
        <v>55</v>
      </c>
      <c r="I27" s="24"/>
      <c r="J27" s="25"/>
      <c r="K27" s="25"/>
      <c r="L27" s="25"/>
      <c r="M27" s="25"/>
      <c r="N27" s="25"/>
      <c r="O27" s="25"/>
      <c r="P27" s="25"/>
      <c r="Q27" s="24">
        <v>1950</v>
      </c>
      <c r="R27" s="37">
        <v>44470</v>
      </c>
      <c r="S27" s="25"/>
      <c r="T27" s="25"/>
      <c r="U27" s="25"/>
      <c r="V27" s="25"/>
      <c r="W27" s="25"/>
      <c r="X27" s="25"/>
      <c r="Y27" s="25"/>
      <c r="Z27" s="25">
        <v>23</v>
      </c>
      <c r="AA27" s="26" t="s">
        <v>57</v>
      </c>
      <c r="AB27" s="26"/>
      <c r="AC27" s="26"/>
      <c r="AD27" s="26"/>
      <c r="AH27" s="29"/>
    </row>
    <row r="28" spans="1:34" ht="25.5" x14ac:dyDescent="0.2">
      <c r="A28" s="22" t="s">
        <v>51</v>
      </c>
      <c r="B28" s="92" t="s">
        <v>117</v>
      </c>
      <c r="C28" s="31" t="s">
        <v>118</v>
      </c>
      <c r="D28" s="28" t="s">
        <v>65</v>
      </c>
      <c r="E28" s="24"/>
      <c r="F28" s="25"/>
      <c r="G28" s="24">
        <v>150</v>
      </c>
      <c r="H28" s="25" t="s">
        <v>55</v>
      </c>
      <c r="I28" s="24">
        <v>1350</v>
      </c>
      <c r="J28" s="25" t="s">
        <v>56</v>
      </c>
      <c r="K28" s="25"/>
      <c r="L28" s="25"/>
      <c r="M28" s="25"/>
      <c r="N28" s="25"/>
      <c r="O28" s="25"/>
      <c r="P28" s="25"/>
      <c r="Q28" s="24"/>
      <c r="R28" s="25"/>
      <c r="S28" s="25"/>
      <c r="T28" s="25"/>
      <c r="U28" s="25"/>
      <c r="V28" s="25"/>
      <c r="W28" s="25"/>
      <c r="X28" s="25"/>
      <c r="Y28" s="25"/>
      <c r="Z28" s="25">
        <v>24</v>
      </c>
      <c r="AA28" s="26" t="s">
        <v>57</v>
      </c>
      <c r="AB28" s="26"/>
      <c r="AC28" s="26"/>
      <c r="AD28" s="26"/>
      <c r="AH28" s="29"/>
    </row>
    <row r="29" spans="1:34" ht="15.75" customHeight="1" x14ac:dyDescent="0.2">
      <c r="A29" s="22" t="s">
        <v>58</v>
      </c>
      <c r="B29" s="92" t="s">
        <v>119</v>
      </c>
      <c r="C29" s="31" t="s">
        <v>120</v>
      </c>
      <c r="D29" s="28" t="s">
        <v>65</v>
      </c>
      <c r="E29" s="24"/>
      <c r="F29" s="25"/>
      <c r="G29" s="24">
        <v>150</v>
      </c>
      <c r="H29" s="25" t="s">
        <v>55</v>
      </c>
      <c r="I29" s="24"/>
      <c r="J29" s="25"/>
      <c r="K29" s="25"/>
      <c r="L29" s="25"/>
      <c r="M29" s="25"/>
      <c r="N29" s="25"/>
      <c r="O29" s="25"/>
      <c r="P29" s="25"/>
      <c r="Q29" s="24"/>
      <c r="R29" s="25"/>
      <c r="S29" s="25"/>
      <c r="T29" s="25"/>
      <c r="U29" s="25"/>
      <c r="V29" s="25"/>
      <c r="W29" s="25"/>
      <c r="X29" s="25"/>
      <c r="Y29" s="25"/>
      <c r="Z29" s="25">
        <v>25</v>
      </c>
      <c r="AA29" s="26" t="s">
        <v>57</v>
      </c>
      <c r="AB29" s="26"/>
      <c r="AC29" s="26"/>
      <c r="AD29" s="26"/>
      <c r="AH29" s="32"/>
    </row>
    <row r="30" spans="1:34" ht="15.75" customHeight="1" x14ac:dyDescent="0.2">
      <c r="A30" s="22" t="s">
        <v>58</v>
      </c>
      <c r="B30" s="94" t="s">
        <v>121</v>
      </c>
      <c r="C30" s="28" t="s">
        <v>122</v>
      </c>
      <c r="D30" s="28" t="s">
        <v>65</v>
      </c>
      <c r="E30" s="24"/>
      <c r="F30" s="25"/>
      <c r="G30" s="24">
        <v>150</v>
      </c>
      <c r="H30" s="25" t="s">
        <v>55</v>
      </c>
      <c r="I30" s="24"/>
      <c r="J30" s="25"/>
      <c r="K30" s="25"/>
      <c r="L30" s="25"/>
      <c r="M30" s="25"/>
      <c r="N30" s="25"/>
      <c r="O30" s="25"/>
      <c r="P30" s="25"/>
      <c r="Q30" s="24"/>
      <c r="R30" s="25"/>
      <c r="S30" s="25"/>
      <c r="T30" s="25"/>
      <c r="U30" s="25"/>
      <c r="V30" s="25"/>
      <c r="W30" s="25"/>
      <c r="X30" s="25"/>
      <c r="Y30" s="25"/>
      <c r="Z30" s="25">
        <v>26</v>
      </c>
      <c r="AA30" s="26" t="s">
        <v>57</v>
      </c>
      <c r="AB30" s="26"/>
      <c r="AC30" s="26"/>
      <c r="AD30" s="26"/>
      <c r="AH30" s="27"/>
    </row>
    <row r="31" spans="1:34" ht="25.5" x14ac:dyDescent="0.2">
      <c r="A31" s="22" t="s">
        <v>105</v>
      </c>
      <c r="B31" s="91" t="s">
        <v>123</v>
      </c>
      <c r="C31" s="28" t="s">
        <v>124</v>
      </c>
      <c r="D31" s="38" t="s">
        <v>125</v>
      </c>
      <c r="E31" s="24">
        <v>100</v>
      </c>
      <c r="F31" s="25" t="s">
        <v>102</v>
      </c>
      <c r="G31" s="24">
        <v>150</v>
      </c>
      <c r="H31" s="25" t="s">
        <v>88</v>
      </c>
      <c r="I31" s="24"/>
      <c r="J31" s="25"/>
      <c r="K31" s="25"/>
      <c r="L31" s="25"/>
      <c r="M31" s="25"/>
      <c r="N31" s="25"/>
      <c r="O31" s="25"/>
      <c r="P31" s="25"/>
      <c r="Q31" s="24"/>
      <c r="R31" s="25"/>
      <c r="S31" s="25"/>
      <c r="T31" s="25"/>
      <c r="U31" s="25"/>
      <c r="V31" s="25"/>
      <c r="W31" s="25"/>
      <c r="X31" s="25"/>
      <c r="Y31" s="25"/>
      <c r="Z31" s="25">
        <v>27</v>
      </c>
      <c r="AA31" s="26" t="s">
        <v>57</v>
      </c>
      <c r="AB31" s="26"/>
      <c r="AC31" s="26"/>
      <c r="AD31" s="26"/>
      <c r="AH31" s="27"/>
    </row>
    <row r="32" spans="1:34" ht="15.75" customHeight="1" x14ac:dyDescent="0.2">
      <c r="A32" s="22" t="s">
        <v>58</v>
      </c>
      <c r="B32" s="94" t="s">
        <v>126</v>
      </c>
      <c r="C32" s="28" t="s">
        <v>127</v>
      </c>
      <c r="D32" s="28" t="s">
        <v>54</v>
      </c>
      <c r="E32" s="24"/>
      <c r="F32" s="25"/>
      <c r="G32" s="24">
        <v>150</v>
      </c>
      <c r="H32" s="25" t="s">
        <v>55</v>
      </c>
      <c r="I32" s="24"/>
      <c r="J32" s="25"/>
      <c r="K32" s="25"/>
      <c r="L32" s="25"/>
      <c r="M32" s="25"/>
      <c r="N32" s="25"/>
      <c r="O32" s="25"/>
      <c r="P32" s="25"/>
      <c r="Q32" s="24"/>
      <c r="R32" s="25"/>
      <c r="S32" s="25"/>
      <c r="T32" s="25"/>
      <c r="U32" s="25"/>
      <c r="V32" s="25"/>
      <c r="W32" s="25"/>
      <c r="X32" s="25"/>
      <c r="Y32" s="25"/>
      <c r="Z32" s="25">
        <v>28</v>
      </c>
      <c r="AA32" s="26" t="s">
        <v>57</v>
      </c>
      <c r="AB32" s="26"/>
      <c r="AC32" s="26"/>
      <c r="AD32" s="26"/>
      <c r="AH32" s="27"/>
    </row>
    <row r="33" spans="1:34" ht="15.75" customHeight="1" x14ac:dyDescent="0.2">
      <c r="A33" s="22" t="s">
        <v>58</v>
      </c>
      <c r="B33" s="94" t="s">
        <v>128</v>
      </c>
      <c r="C33" s="28" t="s">
        <v>129</v>
      </c>
      <c r="D33" s="28" t="s">
        <v>61</v>
      </c>
      <c r="E33" s="24"/>
      <c r="F33" s="25"/>
      <c r="G33" s="24">
        <v>150</v>
      </c>
      <c r="H33" s="25" t="s">
        <v>55</v>
      </c>
      <c r="I33" s="24"/>
      <c r="J33" s="25"/>
      <c r="K33" s="25"/>
      <c r="L33" s="25"/>
      <c r="M33" s="25"/>
      <c r="N33" s="25"/>
      <c r="O33" s="25"/>
      <c r="P33" s="25"/>
      <c r="Q33" s="24"/>
      <c r="R33" s="25"/>
      <c r="S33" s="25"/>
      <c r="T33" s="25"/>
      <c r="U33" s="25"/>
      <c r="V33" s="25"/>
      <c r="W33" s="25"/>
      <c r="X33" s="25"/>
      <c r="Y33" s="25"/>
      <c r="Z33" s="25">
        <v>29</v>
      </c>
      <c r="AA33" s="26" t="s">
        <v>57</v>
      </c>
      <c r="AB33" s="26"/>
      <c r="AC33" s="26"/>
      <c r="AD33" s="26"/>
      <c r="AH33" s="27"/>
    </row>
    <row r="34" spans="1:34" ht="15.75" customHeight="1" x14ac:dyDescent="0.2">
      <c r="A34" s="22" t="s">
        <v>58</v>
      </c>
      <c r="B34" s="94" t="s">
        <v>130</v>
      </c>
      <c r="C34" s="28" t="s">
        <v>131</v>
      </c>
      <c r="D34" s="28" t="s">
        <v>54</v>
      </c>
      <c r="E34" s="24"/>
      <c r="F34" s="25"/>
      <c r="G34" s="24">
        <v>150</v>
      </c>
      <c r="H34" s="25" t="s">
        <v>55</v>
      </c>
      <c r="I34" s="24"/>
      <c r="J34" s="25"/>
      <c r="K34" s="25"/>
      <c r="L34" s="25"/>
      <c r="M34" s="25"/>
      <c r="N34" s="25"/>
      <c r="O34" s="25"/>
      <c r="P34" s="25"/>
      <c r="Q34" s="24"/>
      <c r="R34" s="25"/>
      <c r="S34" s="25"/>
      <c r="T34" s="25"/>
      <c r="U34" s="25"/>
      <c r="V34" s="25"/>
      <c r="W34" s="25"/>
      <c r="X34" s="25"/>
      <c r="Y34" s="25"/>
      <c r="Z34" s="25">
        <v>30</v>
      </c>
      <c r="AA34" s="26" t="s">
        <v>57</v>
      </c>
      <c r="AB34" s="26"/>
      <c r="AC34" s="26"/>
      <c r="AD34" s="26"/>
      <c r="AH34" s="27"/>
    </row>
    <row r="35" spans="1:34" ht="15.75" customHeight="1" x14ac:dyDescent="0.2">
      <c r="A35" s="22" t="s">
        <v>58</v>
      </c>
      <c r="B35" s="94" t="s">
        <v>132</v>
      </c>
      <c r="C35" s="28" t="s">
        <v>133</v>
      </c>
      <c r="D35" s="28" t="s">
        <v>65</v>
      </c>
      <c r="E35" s="24"/>
      <c r="F35" s="25"/>
      <c r="G35" s="24">
        <v>150</v>
      </c>
      <c r="H35" s="25" t="s">
        <v>55</v>
      </c>
      <c r="I35" s="24"/>
      <c r="J35" s="25"/>
      <c r="K35" s="25"/>
      <c r="L35" s="25"/>
      <c r="M35" s="25"/>
      <c r="N35" s="25"/>
      <c r="O35" s="25"/>
      <c r="P35" s="25"/>
      <c r="Q35" s="24"/>
      <c r="R35" s="25"/>
      <c r="S35" s="25"/>
      <c r="T35" s="25"/>
      <c r="U35" s="25"/>
      <c r="V35" s="25"/>
      <c r="W35" s="25"/>
      <c r="X35" s="25"/>
      <c r="Y35" s="25"/>
      <c r="Z35" s="25">
        <v>31</v>
      </c>
      <c r="AA35" s="26" t="s">
        <v>57</v>
      </c>
      <c r="AB35" s="26"/>
      <c r="AC35" s="26"/>
      <c r="AD35" s="26"/>
      <c r="AH35" s="27"/>
    </row>
    <row r="36" spans="1:34" ht="38.25" x14ac:dyDescent="0.2">
      <c r="A36" s="22" t="s">
        <v>134</v>
      </c>
      <c r="B36" s="94" t="s">
        <v>135</v>
      </c>
      <c r="C36" s="28" t="s">
        <v>136</v>
      </c>
      <c r="D36" s="28" t="s">
        <v>65</v>
      </c>
      <c r="E36" s="24">
        <v>100</v>
      </c>
      <c r="F36" s="25" t="s">
        <v>102</v>
      </c>
      <c r="G36" s="24">
        <v>150</v>
      </c>
      <c r="H36" s="25" t="s">
        <v>55</v>
      </c>
      <c r="I36" s="24">
        <v>1350</v>
      </c>
      <c r="J36" s="25" t="s">
        <v>56</v>
      </c>
      <c r="K36" s="25"/>
      <c r="L36" s="25"/>
      <c r="M36" s="25"/>
      <c r="N36" s="25"/>
      <c r="O36" s="25"/>
      <c r="P36" s="25"/>
      <c r="Q36" s="24"/>
      <c r="R36" s="25"/>
      <c r="S36" s="25"/>
      <c r="T36" s="25"/>
      <c r="U36" s="25"/>
      <c r="V36" s="25"/>
      <c r="W36" s="25"/>
      <c r="X36" s="25"/>
      <c r="Y36" s="25"/>
      <c r="Z36" s="25">
        <v>32</v>
      </c>
      <c r="AA36" s="26" t="s">
        <v>57</v>
      </c>
      <c r="AB36" s="26"/>
      <c r="AC36" s="26"/>
      <c r="AD36" s="26"/>
      <c r="AH36" s="27"/>
    </row>
    <row r="37" spans="1:34" ht="15.75" customHeight="1" x14ac:dyDescent="0.2">
      <c r="A37" s="22" t="s">
        <v>58</v>
      </c>
      <c r="B37" s="94" t="s">
        <v>137</v>
      </c>
      <c r="C37" s="28" t="s">
        <v>138</v>
      </c>
      <c r="D37" s="28" t="s">
        <v>54</v>
      </c>
      <c r="E37" s="24"/>
      <c r="F37" s="25"/>
      <c r="G37" s="24">
        <v>150</v>
      </c>
      <c r="H37" s="25" t="s">
        <v>55</v>
      </c>
      <c r="I37" s="24"/>
      <c r="J37" s="25"/>
      <c r="K37" s="25"/>
      <c r="L37" s="25"/>
      <c r="M37" s="25"/>
      <c r="N37" s="25"/>
      <c r="O37" s="25"/>
      <c r="P37" s="25"/>
      <c r="Q37" s="24"/>
      <c r="R37" s="25"/>
      <c r="S37" s="25"/>
      <c r="T37" s="25"/>
      <c r="U37" s="25"/>
      <c r="V37" s="25"/>
      <c r="W37" s="25"/>
      <c r="X37" s="25"/>
      <c r="Y37" s="25"/>
      <c r="Z37" s="25">
        <v>33</v>
      </c>
      <c r="AA37" s="26" t="s">
        <v>57</v>
      </c>
      <c r="AB37" s="26"/>
      <c r="AC37" s="26"/>
      <c r="AD37" s="26"/>
      <c r="AH37" s="27"/>
    </row>
    <row r="38" spans="1:34" ht="15.75" customHeight="1" x14ac:dyDescent="0.2">
      <c r="A38" s="22" t="s">
        <v>58</v>
      </c>
      <c r="B38" s="91" t="s">
        <v>139</v>
      </c>
      <c r="C38" s="34" t="s">
        <v>140</v>
      </c>
      <c r="D38" s="28" t="s">
        <v>61</v>
      </c>
      <c r="E38" s="24"/>
      <c r="F38" s="25"/>
      <c r="G38" s="24">
        <v>150</v>
      </c>
      <c r="H38" s="25" t="s">
        <v>88</v>
      </c>
      <c r="I38" s="24"/>
      <c r="J38" s="25"/>
      <c r="K38" s="25"/>
      <c r="L38" s="25"/>
      <c r="M38" s="25"/>
      <c r="N38" s="25"/>
      <c r="O38" s="25"/>
      <c r="P38" s="25"/>
      <c r="Q38" s="24"/>
      <c r="R38" s="25"/>
      <c r="S38" s="25"/>
      <c r="T38" s="25"/>
      <c r="U38" s="25"/>
      <c r="V38" s="25"/>
      <c r="W38" s="25"/>
      <c r="X38" s="25"/>
      <c r="Y38" s="25"/>
      <c r="Z38" s="25">
        <v>34</v>
      </c>
      <c r="AA38" s="26"/>
      <c r="AB38" s="26" t="s">
        <v>57</v>
      </c>
      <c r="AC38" s="26"/>
      <c r="AD38" s="26"/>
      <c r="AH38" s="27"/>
    </row>
    <row r="39" spans="1:34" ht="15.75" customHeight="1" x14ac:dyDescent="0.2">
      <c r="A39" s="22" t="s">
        <v>58</v>
      </c>
      <c r="B39" s="94" t="s">
        <v>141</v>
      </c>
      <c r="C39" s="28" t="s">
        <v>142</v>
      </c>
      <c r="D39" s="28" t="s">
        <v>61</v>
      </c>
      <c r="E39" s="24"/>
      <c r="F39" s="25"/>
      <c r="G39" s="24">
        <v>150</v>
      </c>
      <c r="H39" s="25" t="s">
        <v>55</v>
      </c>
      <c r="I39" s="24"/>
      <c r="J39" s="25"/>
      <c r="K39" s="25"/>
      <c r="L39" s="25"/>
      <c r="M39" s="25"/>
      <c r="N39" s="25"/>
      <c r="O39" s="25"/>
      <c r="P39" s="25"/>
      <c r="Q39" s="24"/>
      <c r="R39" s="25"/>
      <c r="S39" s="25"/>
      <c r="T39" s="25"/>
      <c r="U39" s="25"/>
      <c r="V39" s="25"/>
      <c r="W39" s="25"/>
      <c r="X39" s="25"/>
      <c r="Y39" s="25"/>
      <c r="Z39" s="25">
        <v>35</v>
      </c>
      <c r="AA39" s="26"/>
      <c r="AB39" s="26" t="s">
        <v>57</v>
      </c>
      <c r="AC39" s="26"/>
      <c r="AD39" s="26"/>
      <c r="AH39" s="27"/>
    </row>
    <row r="40" spans="1:34" ht="25.5" x14ac:dyDescent="0.2">
      <c r="A40" s="22" t="s">
        <v>51</v>
      </c>
      <c r="B40" s="94" t="s">
        <v>143</v>
      </c>
      <c r="C40" s="28" t="s">
        <v>144</v>
      </c>
      <c r="D40" s="28" t="s">
        <v>61</v>
      </c>
      <c r="E40" s="24"/>
      <c r="F40" s="25"/>
      <c r="G40" s="24">
        <v>150</v>
      </c>
      <c r="H40" s="25" t="s">
        <v>55</v>
      </c>
      <c r="I40" s="24">
        <v>1350</v>
      </c>
      <c r="J40" s="25" t="s">
        <v>56</v>
      </c>
      <c r="K40" s="25"/>
      <c r="L40" s="25"/>
      <c r="M40" s="25"/>
      <c r="N40" s="25"/>
      <c r="O40" s="25"/>
      <c r="P40" s="25"/>
      <c r="Q40" s="24"/>
      <c r="R40" s="25"/>
      <c r="S40" s="25"/>
      <c r="T40" s="25"/>
      <c r="U40" s="25"/>
      <c r="V40" s="25"/>
      <c r="W40" s="25"/>
      <c r="X40" s="25"/>
      <c r="Y40" s="25"/>
      <c r="Z40" s="25">
        <v>36</v>
      </c>
      <c r="AA40" s="26" t="s">
        <v>57</v>
      </c>
      <c r="AB40" s="26"/>
      <c r="AC40" s="26"/>
      <c r="AD40" s="26"/>
      <c r="AH40" s="27"/>
    </row>
    <row r="41" spans="1:34" ht="38.25" x14ac:dyDescent="0.2">
      <c r="A41" s="22" t="s">
        <v>134</v>
      </c>
      <c r="B41" s="94" t="s">
        <v>145</v>
      </c>
      <c r="C41" s="28" t="s">
        <v>146</v>
      </c>
      <c r="D41" s="28" t="s">
        <v>54</v>
      </c>
      <c r="E41" s="24">
        <v>100</v>
      </c>
      <c r="F41" s="25" t="s">
        <v>102</v>
      </c>
      <c r="G41" s="24">
        <v>150</v>
      </c>
      <c r="H41" s="25" t="s">
        <v>55</v>
      </c>
      <c r="I41" s="24">
        <v>1350</v>
      </c>
      <c r="J41" s="25" t="s">
        <v>56</v>
      </c>
      <c r="K41" s="25"/>
      <c r="L41" s="25"/>
      <c r="M41" s="25"/>
      <c r="N41" s="25"/>
      <c r="O41" s="25"/>
      <c r="P41" s="25"/>
      <c r="Q41" s="24"/>
      <c r="R41" s="25"/>
      <c r="S41" s="25"/>
      <c r="T41" s="25"/>
      <c r="U41" s="25"/>
      <c r="V41" s="25"/>
      <c r="W41" s="25"/>
      <c r="X41" s="25"/>
      <c r="Y41" s="25"/>
      <c r="Z41" s="25">
        <v>37</v>
      </c>
      <c r="AA41" s="26" t="s">
        <v>57</v>
      </c>
      <c r="AB41" s="26"/>
      <c r="AC41" s="26"/>
      <c r="AD41" s="26"/>
      <c r="AH41" s="27"/>
    </row>
    <row r="42" spans="1:34" ht="25.5" x14ac:dyDescent="0.2">
      <c r="A42" s="22" t="s">
        <v>51</v>
      </c>
      <c r="B42" s="94" t="s">
        <v>147</v>
      </c>
      <c r="C42" s="28" t="s">
        <v>148</v>
      </c>
      <c r="D42" s="28" t="s">
        <v>61</v>
      </c>
      <c r="E42" s="24"/>
      <c r="F42" s="25"/>
      <c r="G42" s="24">
        <v>150</v>
      </c>
      <c r="H42" s="25" t="s">
        <v>55</v>
      </c>
      <c r="I42" s="24">
        <v>1350</v>
      </c>
      <c r="J42" s="25" t="s">
        <v>56</v>
      </c>
      <c r="K42" s="25"/>
      <c r="L42" s="25"/>
      <c r="M42" s="25"/>
      <c r="N42" s="25"/>
      <c r="O42" s="25"/>
      <c r="P42" s="39"/>
      <c r="Q42" s="24"/>
      <c r="R42" s="25"/>
      <c r="S42" s="25"/>
      <c r="T42" s="25"/>
      <c r="U42" s="25"/>
      <c r="V42" s="25"/>
      <c r="W42" s="25"/>
      <c r="X42" s="25"/>
      <c r="Y42" s="25"/>
      <c r="Z42" s="25">
        <v>38</v>
      </c>
      <c r="AA42" s="26" t="s">
        <v>57</v>
      </c>
      <c r="AB42" s="26"/>
      <c r="AC42" s="26"/>
      <c r="AD42" s="26"/>
      <c r="AH42" s="27"/>
    </row>
    <row r="43" spans="1:34" ht="15.75" customHeight="1" x14ac:dyDescent="0.2">
      <c r="A43" s="33" t="s">
        <v>72</v>
      </c>
      <c r="B43" s="91" t="s">
        <v>149</v>
      </c>
      <c r="C43" s="34" t="s">
        <v>150</v>
      </c>
      <c r="D43" s="28" t="s">
        <v>54</v>
      </c>
      <c r="E43" s="24"/>
      <c r="F43" s="25"/>
      <c r="G43" s="24"/>
      <c r="H43" s="25"/>
      <c r="I43" s="24"/>
      <c r="J43" s="25"/>
      <c r="K43" s="25"/>
      <c r="L43" s="25"/>
      <c r="M43" s="25"/>
      <c r="N43" s="25"/>
      <c r="O43" s="25"/>
      <c r="P43" s="25"/>
      <c r="Q43" s="24"/>
      <c r="R43" s="25"/>
      <c r="S43" s="25"/>
      <c r="T43" s="25"/>
      <c r="U43" s="25"/>
      <c r="V43" s="25"/>
      <c r="W43" s="25"/>
      <c r="X43" s="25"/>
      <c r="Y43" s="25"/>
      <c r="Z43" s="25">
        <v>39</v>
      </c>
      <c r="AA43" s="26" t="s">
        <v>57</v>
      </c>
      <c r="AB43" s="26"/>
      <c r="AC43" s="26"/>
      <c r="AD43" s="26"/>
      <c r="AH43" s="27"/>
    </row>
    <row r="44" spans="1:34" ht="25.5" x14ac:dyDescent="0.2">
      <c r="A44" s="22" t="s">
        <v>105</v>
      </c>
      <c r="B44" s="94" t="s">
        <v>151</v>
      </c>
      <c r="C44" s="28" t="s">
        <v>152</v>
      </c>
      <c r="D44" s="28" t="s">
        <v>61</v>
      </c>
      <c r="E44" s="24">
        <v>100</v>
      </c>
      <c r="F44" s="25" t="s">
        <v>102</v>
      </c>
      <c r="G44" s="24">
        <v>150</v>
      </c>
      <c r="H44" s="25" t="s">
        <v>55</v>
      </c>
      <c r="I44" s="24"/>
      <c r="J44" s="25"/>
      <c r="K44" s="25"/>
      <c r="L44" s="25"/>
      <c r="M44" s="25"/>
      <c r="N44" s="25"/>
      <c r="O44" s="25"/>
      <c r="P44" s="25"/>
      <c r="Q44" s="24"/>
      <c r="R44" s="25"/>
      <c r="S44" s="25"/>
      <c r="T44" s="25"/>
      <c r="U44" s="25"/>
      <c r="V44" s="25"/>
      <c r="W44" s="25"/>
      <c r="X44" s="25"/>
      <c r="Y44" s="25"/>
      <c r="Z44" s="25">
        <v>40</v>
      </c>
      <c r="AA44" s="26" t="s">
        <v>57</v>
      </c>
      <c r="AB44" s="26"/>
      <c r="AC44" s="26"/>
      <c r="AD44" s="26"/>
      <c r="AH44" s="27"/>
    </row>
    <row r="45" spans="1:34" ht="38.25" x14ac:dyDescent="0.2">
      <c r="A45" s="22" t="s">
        <v>134</v>
      </c>
      <c r="B45" s="94" t="s">
        <v>153</v>
      </c>
      <c r="C45" s="28" t="s">
        <v>154</v>
      </c>
      <c r="D45" s="28" t="s">
        <v>65</v>
      </c>
      <c r="E45" s="24">
        <v>100</v>
      </c>
      <c r="F45" s="25" t="s">
        <v>102</v>
      </c>
      <c r="G45" s="24">
        <v>150</v>
      </c>
      <c r="H45" s="25" t="s">
        <v>55</v>
      </c>
      <c r="I45" s="24">
        <v>1350</v>
      </c>
      <c r="J45" s="25" t="s">
        <v>56</v>
      </c>
      <c r="K45" s="25"/>
      <c r="L45" s="25"/>
      <c r="M45" s="25"/>
      <c r="N45" s="25"/>
      <c r="O45" s="25"/>
      <c r="P45" s="25"/>
      <c r="Q45" s="24"/>
      <c r="R45" s="25"/>
      <c r="S45" s="25"/>
      <c r="T45" s="25"/>
      <c r="U45" s="25"/>
      <c r="V45" s="25"/>
      <c r="W45" s="25"/>
      <c r="X45" s="25"/>
      <c r="Y45" s="25"/>
      <c r="Z45" s="25">
        <v>41</v>
      </c>
      <c r="AA45" s="26" t="s">
        <v>57</v>
      </c>
      <c r="AB45" s="26"/>
      <c r="AC45" s="26"/>
      <c r="AD45" s="26"/>
      <c r="AH45" s="40"/>
    </row>
    <row r="46" spans="1:34" ht="25.5" x14ac:dyDescent="0.2">
      <c r="A46" s="22" t="s">
        <v>105</v>
      </c>
      <c r="B46" s="94" t="s">
        <v>155</v>
      </c>
      <c r="C46" s="28" t="s">
        <v>156</v>
      </c>
      <c r="D46" s="28" t="s">
        <v>65</v>
      </c>
      <c r="E46" s="24">
        <v>100</v>
      </c>
      <c r="F46" s="25" t="s">
        <v>102</v>
      </c>
      <c r="G46" s="24">
        <v>150</v>
      </c>
      <c r="H46" s="25" t="s">
        <v>55</v>
      </c>
      <c r="I46" s="24"/>
      <c r="J46" s="25"/>
      <c r="K46" s="25"/>
      <c r="L46" s="25"/>
      <c r="M46" s="25"/>
      <c r="N46" s="25"/>
      <c r="O46" s="25"/>
      <c r="P46" s="25"/>
      <c r="Q46" s="24"/>
      <c r="R46" s="25"/>
      <c r="S46" s="25"/>
      <c r="T46" s="25"/>
      <c r="U46" s="25"/>
      <c r="V46" s="25"/>
      <c r="W46" s="25"/>
      <c r="X46" s="25"/>
      <c r="Y46" s="25"/>
      <c r="Z46" s="25">
        <v>42</v>
      </c>
      <c r="AA46" s="26" t="s">
        <v>57</v>
      </c>
      <c r="AB46" s="26"/>
      <c r="AC46" s="26"/>
      <c r="AD46" s="26"/>
      <c r="AH46" s="27"/>
    </row>
    <row r="47" spans="1:34" ht="15.75" customHeight="1" x14ac:dyDescent="0.2">
      <c r="A47" s="22" t="s">
        <v>58</v>
      </c>
      <c r="B47" s="94" t="s">
        <v>157</v>
      </c>
      <c r="C47" s="28" t="s">
        <v>158</v>
      </c>
      <c r="D47" s="28" t="s">
        <v>54</v>
      </c>
      <c r="E47" s="24"/>
      <c r="F47" s="25"/>
      <c r="G47" s="24">
        <v>150</v>
      </c>
      <c r="H47" s="25" t="s">
        <v>55</v>
      </c>
      <c r="I47" s="24"/>
      <c r="J47" s="25"/>
      <c r="K47" s="25"/>
      <c r="L47" s="25"/>
      <c r="M47" s="25"/>
      <c r="N47" s="25"/>
      <c r="O47" s="25"/>
      <c r="P47" s="25"/>
      <c r="Q47" s="24"/>
      <c r="R47" s="25"/>
      <c r="S47" s="25"/>
      <c r="T47" s="25"/>
      <c r="U47" s="25"/>
      <c r="V47" s="25"/>
      <c r="W47" s="25"/>
      <c r="X47" s="25"/>
      <c r="Y47" s="25"/>
      <c r="Z47" s="25">
        <v>43</v>
      </c>
      <c r="AA47" s="26" t="s">
        <v>57</v>
      </c>
      <c r="AB47" s="26"/>
      <c r="AC47" s="26"/>
      <c r="AD47" s="26"/>
      <c r="AH47" s="40"/>
    </row>
    <row r="48" spans="1:34" ht="15.75" customHeight="1" x14ac:dyDescent="0.2">
      <c r="A48" s="33" t="s">
        <v>72</v>
      </c>
      <c r="B48" s="91" t="s">
        <v>159</v>
      </c>
      <c r="C48" s="34" t="s">
        <v>160</v>
      </c>
      <c r="D48" s="28" t="s">
        <v>65</v>
      </c>
      <c r="E48" s="24"/>
      <c r="F48" s="25"/>
      <c r="G48" s="24"/>
      <c r="H48" s="25"/>
      <c r="I48" s="24"/>
      <c r="J48" s="25"/>
      <c r="K48" s="25"/>
      <c r="L48" s="25"/>
      <c r="M48" s="25"/>
      <c r="N48" s="25"/>
      <c r="O48" s="25"/>
      <c r="P48" s="25"/>
      <c r="Q48" s="24"/>
      <c r="R48" s="41"/>
      <c r="S48" s="25"/>
      <c r="T48" s="25"/>
      <c r="U48" s="25"/>
      <c r="V48" s="25"/>
      <c r="W48" s="25"/>
      <c r="X48" s="25"/>
      <c r="Y48" s="25"/>
      <c r="Z48" s="25">
        <v>44</v>
      </c>
      <c r="AA48" s="26" t="s">
        <v>57</v>
      </c>
      <c r="AB48" s="26"/>
      <c r="AC48" s="26"/>
      <c r="AD48" s="26"/>
      <c r="AH48" s="27"/>
    </row>
    <row r="49" spans="1:34" ht="38.25" x14ac:dyDescent="0.2">
      <c r="A49" s="22" t="s">
        <v>161</v>
      </c>
      <c r="B49" s="94" t="s">
        <v>162</v>
      </c>
      <c r="C49" s="28" t="s">
        <v>163</v>
      </c>
      <c r="D49" s="28" t="s">
        <v>54</v>
      </c>
      <c r="E49" s="24"/>
      <c r="F49" s="25"/>
      <c r="G49" s="24">
        <v>150</v>
      </c>
      <c r="H49" s="25" t="s">
        <v>55</v>
      </c>
      <c r="I49" s="24">
        <v>1350</v>
      </c>
      <c r="J49" s="25" t="s">
        <v>56</v>
      </c>
      <c r="K49" s="25"/>
      <c r="L49" s="25"/>
      <c r="M49" s="25"/>
      <c r="N49" s="25"/>
      <c r="O49" s="25"/>
      <c r="P49" s="25"/>
      <c r="Q49" s="24">
        <v>1500</v>
      </c>
      <c r="R49" s="41">
        <v>44409</v>
      </c>
      <c r="S49" s="25"/>
      <c r="T49" s="25"/>
      <c r="U49" s="25"/>
      <c r="V49" s="25"/>
      <c r="W49" s="25"/>
      <c r="X49" s="25"/>
      <c r="Y49" s="25"/>
      <c r="Z49" s="25">
        <v>45</v>
      </c>
      <c r="AA49" s="26" t="s">
        <v>57</v>
      </c>
      <c r="AB49" s="26"/>
      <c r="AC49" s="26"/>
      <c r="AD49" s="26"/>
      <c r="AH49" s="27"/>
    </row>
    <row r="50" spans="1:34" ht="25.5" x14ac:dyDescent="0.2">
      <c r="A50" s="22" t="s">
        <v>51</v>
      </c>
      <c r="B50" s="94" t="s">
        <v>164</v>
      </c>
      <c r="C50" s="28" t="s">
        <v>165</v>
      </c>
      <c r="D50" s="28" t="s">
        <v>54</v>
      </c>
      <c r="E50" s="24"/>
      <c r="F50" s="25"/>
      <c r="G50" s="24">
        <v>150</v>
      </c>
      <c r="H50" s="25" t="s">
        <v>88</v>
      </c>
      <c r="I50" s="24">
        <v>1350</v>
      </c>
      <c r="J50" s="25" t="s">
        <v>56</v>
      </c>
      <c r="K50" s="25"/>
      <c r="L50" s="25"/>
      <c r="M50" s="25"/>
      <c r="N50" s="25"/>
      <c r="O50" s="25"/>
      <c r="P50" s="25"/>
      <c r="Q50" s="24"/>
      <c r="R50" s="25"/>
      <c r="S50" s="25"/>
      <c r="T50" s="25"/>
      <c r="U50" s="25"/>
      <c r="V50" s="25"/>
      <c r="W50" s="25"/>
      <c r="X50" s="25"/>
      <c r="Y50" s="25"/>
      <c r="Z50" s="25">
        <v>46</v>
      </c>
      <c r="AA50" s="26" t="s">
        <v>57</v>
      </c>
      <c r="AB50" s="26"/>
      <c r="AC50" s="26"/>
      <c r="AD50" s="26"/>
      <c r="AH50" s="27"/>
    </row>
    <row r="51" spans="1:34" ht="25.5" x14ac:dyDescent="0.2">
      <c r="A51" s="22" t="s">
        <v>99</v>
      </c>
      <c r="B51" s="94" t="s">
        <v>166</v>
      </c>
      <c r="C51" s="28" t="s">
        <v>167</v>
      </c>
      <c r="D51" s="28" t="s">
        <v>65</v>
      </c>
      <c r="E51" s="24">
        <v>100</v>
      </c>
      <c r="F51" s="25" t="s">
        <v>102</v>
      </c>
      <c r="G51" s="24">
        <v>150</v>
      </c>
      <c r="H51" s="25" t="s">
        <v>55</v>
      </c>
      <c r="I51" s="24"/>
      <c r="J51" s="25"/>
      <c r="K51" s="25"/>
      <c r="L51" s="25"/>
      <c r="M51" s="25"/>
      <c r="N51" s="25"/>
      <c r="O51" s="25"/>
      <c r="P51" s="25"/>
      <c r="Q51" s="24"/>
      <c r="R51" s="25"/>
      <c r="S51" s="25"/>
      <c r="T51" s="25"/>
      <c r="U51" s="25"/>
      <c r="V51" s="25"/>
      <c r="W51" s="25"/>
      <c r="X51" s="25"/>
      <c r="Y51" s="25"/>
      <c r="Z51" s="25">
        <v>47</v>
      </c>
      <c r="AA51" s="26" t="s">
        <v>57</v>
      </c>
      <c r="AB51" s="26"/>
      <c r="AC51" s="26"/>
      <c r="AD51" s="26"/>
      <c r="AH51" s="27"/>
    </row>
    <row r="52" spans="1:34" ht="25.5" x14ac:dyDescent="0.2">
      <c r="A52" s="22" t="s">
        <v>105</v>
      </c>
      <c r="B52" s="94" t="s">
        <v>168</v>
      </c>
      <c r="C52" s="28" t="s">
        <v>169</v>
      </c>
      <c r="D52" s="28" t="s">
        <v>54</v>
      </c>
      <c r="E52" s="24">
        <v>100</v>
      </c>
      <c r="F52" s="25" t="s">
        <v>102</v>
      </c>
      <c r="G52" s="24">
        <v>150</v>
      </c>
      <c r="H52" s="25" t="s">
        <v>55</v>
      </c>
      <c r="I52" s="24"/>
      <c r="J52" s="25"/>
      <c r="K52" s="25"/>
      <c r="L52" s="25"/>
      <c r="M52" s="25"/>
      <c r="N52" s="25"/>
      <c r="O52" s="25"/>
      <c r="P52" s="25"/>
      <c r="Q52" s="24"/>
      <c r="R52" s="25"/>
      <c r="S52" s="25"/>
      <c r="T52" s="25"/>
      <c r="U52" s="25"/>
      <c r="V52" s="25"/>
      <c r="W52" s="25"/>
      <c r="X52" s="25"/>
      <c r="Y52" s="25"/>
      <c r="Z52" s="25">
        <v>48</v>
      </c>
      <c r="AA52" s="26" t="s">
        <v>57</v>
      </c>
      <c r="AB52" s="26"/>
      <c r="AC52" s="26"/>
      <c r="AD52" s="26"/>
      <c r="AH52" s="27"/>
    </row>
    <row r="53" spans="1:34" ht="15.75" customHeight="1" x14ac:dyDescent="0.2">
      <c r="A53" s="22" t="s">
        <v>58</v>
      </c>
      <c r="B53" s="91" t="s">
        <v>170</v>
      </c>
      <c r="C53" s="34" t="s">
        <v>171</v>
      </c>
      <c r="D53" s="28" t="s">
        <v>54</v>
      </c>
      <c r="E53" s="24"/>
      <c r="F53" s="25"/>
      <c r="G53" s="24">
        <v>150</v>
      </c>
      <c r="H53" s="25" t="s">
        <v>88</v>
      </c>
      <c r="I53" s="24"/>
      <c r="J53" s="25"/>
      <c r="K53" s="25"/>
      <c r="L53" s="25"/>
      <c r="M53" s="25"/>
      <c r="N53" s="25"/>
      <c r="O53" s="25"/>
      <c r="P53" s="25"/>
      <c r="Q53" s="24"/>
      <c r="R53" s="25"/>
      <c r="S53" s="25"/>
      <c r="T53" s="25"/>
      <c r="U53" s="25"/>
      <c r="V53" s="25"/>
      <c r="W53" s="25"/>
      <c r="X53" s="25"/>
      <c r="Y53" s="25"/>
      <c r="Z53" s="25">
        <v>49</v>
      </c>
      <c r="AA53" s="26" t="s">
        <v>57</v>
      </c>
      <c r="AB53" s="26"/>
      <c r="AC53" s="26"/>
      <c r="AD53" s="26"/>
      <c r="AH53" s="27"/>
    </row>
    <row r="54" spans="1:34" ht="25.5" x14ac:dyDescent="0.2">
      <c r="A54" s="22" t="s">
        <v>51</v>
      </c>
      <c r="B54" s="94" t="s">
        <v>172</v>
      </c>
      <c r="C54" s="28" t="s">
        <v>173</v>
      </c>
      <c r="D54" s="28" t="s">
        <v>54</v>
      </c>
      <c r="E54" s="24"/>
      <c r="F54" s="25"/>
      <c r="G54" s="24">
        <v>150</v>
      </c>
      <c r="H54" s="25" t="s">
        <v>55</v>
      </c>
      <c r="I54" s="24">
        <v>1350</v>
      </c>
      <c r="J54" s="25" t="s">
        <v>56</v>
      </c>
      <c r="K54" s="25"/>
      <c r="L54" s="25"/>
      <c r="M54" s="25"/>
      <c r="N54" s="25"/>
      <c r="O54" s="25"/>
      <c r="P54" s="25"/>
      <c r="Q54" s="24"/>
      <c r="R54" s="25"/>
      <c r="S54" s="25"/>
      <c r="T54" s="25"/>
      <c r="U54" s="25"/>
      <c r="V54" s="25"/>
      <c r="W54" s="25"/>
      <c r="X54" s="25"/>
      <c r="Y54" s="25"/>
      <c r="Z54" s="25">
        <v>50</v>
      </c>
      <c r="AA54" s="26" t="s">
        <v>57</v>
      </c>
      <c r="AB54" s="26"/>
      <c r="AC54" s="26"/>
      <c r="AD54" s="26"/>
      <c r="AH54" s="27"/>
    </row>
    <row r="55" spans="1:34" ht="25.5" x14ac:dyDescent="0.2">
      <c r="A55" s="22" t="s">
        <v>105</v>
      </c>
      <c r="B55" s="94" t="s">
        <v>174</v>
      </c>
      <c r="C55" s="28" t="s">
        <v>175</v>
      </c>
      <c r="D55" s="28" t="s">
        <v>54</v>
      </c>
      <c r="E55" s="24">
        <v>100</v>
      </c>
      <c r="F55" s="25" t="s">
        <v>102</v>
      </c>
      <c r="G55" s="24">
        <v>150</v>
      </c>
      <c r="H55" s="25" t="s">
        <v>55</v>
      </c>
      <c r="I55" s="24"/>
      <c r="J55" s="25"/>
      <c r="K55" s="25"/>
      <c r="L55" s="25"/>
      <c r="M55" s="25"/>
      <c r="N55" s="25"/>
      <c r="O55" s="25"/>
      <c r="P55" s="25"/>
      <c r="Q55" s="24"/>
      <c r="R55" s="25"/>
      <c r="S55" s="25"/>
      <c r="T55" s="25"/>
      <c r="U55" s="25"/>
      <c r="V55" s="25"/>
      <c r="W55" s="25"/>
      <c r="X55" s="25"/>
      <c r="Y55" s="25"/>
      <c r="Z55" s="25">
        <v>51</v>
      </c>
      <c r="AA55" s="26" t="s">
        <v>57</v>
      </c>
      <c r="AB55" s="26"/>
      <c r="AC55" s="26"/>
      <c r="AD55" s="26"/>
      <c r="AH55" s="27"/>
    </row>
    <row r="56" spans="1:34" ht="15.75" customHeight="1" x14ac:dyDescent="0.2">
      <c r="A56" s="22" t="s">
        <v>58</v>
      </c>
      <c r="B56" s="94" t="s">
        <v>176</v>
      </c>
      <c r="C56" s="28" t="s">
        <v>177</v>
      </c>
      <c r="D56" s="28" t="s">
        <v>61</v>
      </c>
      <c r="E56" s="24"/>
      <c r="F56" s="25"/>
      <c r="G56" s="24">
        <v>150</v>
      </c>
      <c r="H56" s="25" t="s">
        <v>55</v>
      </c>
      <c r="I56" s="24"/>
      <c r="J56" s="25"/>
      <c r="K56" s="25"/>
      <c r="L56" s="25"/>
      <c r="M56" s="25"/>
      <c r="N56" s="25"/>
      <c r="O56" s="25"/>
      <c r="P56" s="25"/>
      <c r="Q56" s="24"/>
      <c r="R56" s="25"/>
      <c r="S56" s="25"/>
      <c r="T56" s="25"/>
      <c r="U56" s="25"/>
      <c r="V56" s="25"/>
      <c r="W56" s="25"/>
      <c r="X56" s="25"/>
      <c r="Y56" s="25"/>
      <c r="Z56" s="25">
        <v>52</v>
      </c>
      <c r="AA56" s="26"/>
      <c r="AB56" s="26"/>
      <c r="AC56" s="26" t="s">
        <v>57</v>
      </c>
      <c r="AD56" s="26"/>
      <c r="AH56" s="27"/>
    </row>
    <row r="57" spans="1:34" ht="15.75" customHeight="1" x14ac:dyDescent="0.2">
      <c r="A57" s="22" t="s">
        <v>58</v>
      </c>
      <c r="B57" s="91" t="s">
        <v>178</v>
      </c>
      <c r="C57" s="34" t="s">
        <v>179</v>
      </c>
      <c r="D57" s="28" t="s">
        <v>61</v>
      </c>
      <c r="E57" s="24"/>
      <c r="F57" s="25"/>
      <c r="G57" s="24">
        <v>150</v>
      </c>
      <c r="H57" s="25" t="s">
        <v>88</v>
      </c>
      <c r="I57" s="24"/>
      <c r="J57" s="25"/>
      <c r="K57" s="25"/>
      <c r="L57" s="25"/>
      <c r="M57" s="25"/>
      <c r="N57" s="25"/>
      <c r="O57" s="25"/>
      <c r="P57" s="25"/>
      <c r="Q57" s="24"/>
      <c r="R57" s="25"/>
      <c r="S57" s="25"/>
      <c r="T57" s="25"/>
      <c r="U57" s="25"/>
      <c r="V57" s="25"/>
      <c r="W57" s="25"/>
      <c r="X57" s="25"/>
      <c r="Y57" s="25"/>
      <c r="Z57" s="25">
        <v>53</v>
      </c>
      <c r="AA57" s="26" t="s">
        <v>57</v>
      </c>
      <c r="AB57" s="26"/>
      <c r="AC57" s="26"/>
      <c r="AD57" s="26"/>
      <c r="AH57" s="27"/>
    </row>
    <row r="58" spans="1:34" ht="15.75" customHeight="1" x14ac:dyDescent="0.2">
      <c r="A58" s="22" t="s">
        <v>58</v>
      </c>
      <c r="B58" s="94" t="s">
        <v>180</v>
      </c>
      <c r="C58" s="28" t="s">
        <v>181</v>
      </c>
      <c r="D58" s="28" t="s">
        <v>61</v>
      </c>
      <c r="E58" s="24"/>
      <c r="F58" s="25"/>
      <c r="G58" s="24">
        <v>150</v>
      </c>
      <c r="H58" s="25" t="s">
        <v>55</v>
      </c>
      <c r="I58" s="24"/>
      <c r="J58" s="25"/>
      <c r="K58" s="25"/>
      <c r="L58" s="25"/>
      <c r="M58" s="25"/>
      <c r="N58" s="25"/>
      <c r="O58" s="25"/>
      <c r="P58" s="25"/>
      <c r="Q58" s="24"/>
      <c r="R58" s="25"/>
      <c r="S58" s="25"/>
      <c r="T58" s="25"/>
      <c r="U58" s="25"/>
      <c r="V58" s="25"/>
      <c r="W58" s="25"/>
      <c r="X58" s="25"/>
      <c r="Y58" s="25"/>
      <c r="Z58" s="25">
        <v>54</v>
      </c>
      <c r="AA58" s="26"/>
      <c r="AB58" s="26" t="s">
        <v>57</v>
      </c>
      <c r="AC58" s="26"/>
      <c r="AD58" s="26"/>
      <c r="AH58" s="27"/>
    </row>
    <row r="59" spans="1:34" ht="25.5" x14ac:dyDescent="0.2">
      <c r="A59" s="22" t="s">
        <v>51</v>
      </c>
      <c r="B59" s="94" t="s">
        <v>182</v>
      </c>
      <c r="C59" s="28" t="s">
        <v>183</v>
      </c>
      <c r="D59" s="28" t="s">
        <v>61</v>
      </c>
      <c r="E59" s="24"/>
      <c r="F59" s="25"/>
      <c r="G59" s="24">
        <v>150</v>
      </c>
      <c r="H59" s="25" t="s">
        <v>55</v>
      </c>
      <c r="I59" s="24">
        <v>1350</v>
      </c>
      <c r="J59" s="25" t="s">
        <v>56</v>
      </c>
      <c r="K59" s="25"/>
      <c r="L59" s="25"/>
      <c r="M59" s="25"/>
      <c r="N59" s="25"/>
      <c r="O59" s="25"/>
      <c r="P59" s="25"/>
      <c r="Q59" s="24"/>
      <c r="R59" s="25"/>
      <c r="S59" s="25"/>
      <c r="T59" s="25"/>
      <c r="U59" s="25"/>
      <c r="V59" s="25"/>
      <c r="W59" s="25"/>
      <c r="X59" s="25"/>
      <c r="Y59" s="25"/>
      <c r="Z59" s="25">
        <v>55</v>
      </c>
      <c r="AA59" s="26" t="s">
        <v>57</v>
      </c>
      <c r="AB59" s="26"/>
      <c r="AC59" s="26"/>
      <c r="AD59" s="26"/>
      <c r="AH59" s="27"/>
    </row>
    <row r="60" spans="1:34" ht="25.5" x14ac:dyDescent="0.2">
      <c r="A60" s="22" t="s">
        <v>51</v>
      </c>
      <c r="B60" s="94" t="s">
        <v>184</v>
      </c>
      <c r="C60" s="28" t="s">
        <v>185</v>
      </c>
      <c r="D60" s="28" t="s">
        <v>61</v>
      </c>
      <c r="E60" s="24"/>
      <c r="F60" s="25"/>
      <c r="G60" s="24">
        <v>150</v>
      </c>
      <c r="H60" s="25" t="s">
        <v>55</v>
      </c>
      <c r="I60" s="24">
        <v>1350</v>
      </c>
      <c r="J60" s="25" t="s">
        <v>56</v>
      </c>
      <c r="K60" s="25"/>
      <c r="L60" s="25"/>
      <c r="M60" s="25"/>
      <c r="N60" s="25"/>
      <c r="O60" s="25"/>
      <c r="P60" s="25"/>
      <c r="Q60" s="24"/>
      <c r="R60" s="25"/>
      <c r="S60" s="25"/>
      <c r="T60" s="25"/>
      <c r="U60" s="25"/>
      <c r="V60" s="25"/>
      <c r="W60" s="25"/>
      <c r="X60" s="25"/>
      <c r="Y60" s="25"/>
      <c r="Z60" s="25">
        <v>56</v>
      </c>
      <c r="AA60" s="26"/>
      <c r="AB60" s="26" t="s">
        <v>57</v>
      </c>
      <c r="AC60" s="26"/>
      <c r="AD60" s="26"/>
      <c r="AH60" s="27"/>
    </row>
    <row r="61" spans="1:34" ht="25.5" x14ac:dyDescent="0.2">
      <c r="A61" s="22" t="s">
        <v>51</v>
      </c>
      <c r="B61" s="94" t="s">
        <v>186</v>
      </c>
      <c r="C61" s="28" t="s">
        <v>187</v>
      </c>
      <c r="D61" s="28" t="s">
        <v>54</v>
      </c>
      <c r="E61" s="24"/>
      <c r="F61" s="25"/>
      <c r="G61" s="24">
        <v>150</v>
      </c>
      <c r="H61" s="25" t="s">
        <v>55</v>
      </c>
      <c r="I61" s="24"/>
      <c r="J61" s="25"/>
      <c r="K61" s="25"/>
      <c r="L61" s="25"/>
      <c r="M61" s="25"/>
      <c r="N61" s="25"/>
      <c r="O61" s="25"/>
      <c r="P61" s="25"/>
      <c r="Q61" s="24"/>
      <c r="R61" s="25"/>
      <c r="S61" s="25"/>
      <c r="T61" s="25"/>
      <c r="U61" s="25"/>
      <c r="V61" s="25"/>
      <c r="W61" s="25"/>
      <c r="X61" s="25"/>
      <c r="Y61" s="25"/>
      <c r="Z61" s="25">
        <v>57</v>
      </c>
      <c r="AA61" s="26"/>
      <c r="AB61" s="26" t="s">
        <v>57</v>
      </c>
      <c r="AC61" s="26"/>
      <c r="AD61" s="26"/>
      <c r="AH61" s="27"/>
    </row>
    <row r="62" spans="1:34" ht="15.75" customHeight="1" x14ac:dyDescent="0.2">
      <c r="A62" s="22" t="s">
        <v>58</v>
      </c>
      <c r="B62" s="94" t="s">
        <v>188</v>
      </c>
      <c r="C62" s="28" t="s">
        <v>189</v>
      </c>
      <c r="D62" s="28" t="s">
        <v>54</v>
      </c>
      <c r="E62" s="24"/>
      <c r="F62" s="25"/>
      <c r="G62" s="24">
        <v>150</v>
      </c>
      <c r="H62" s="25" t="s">
        <v>55</v>
      </c>
      <c r="I62" s="24"/>
      <c r="J62" s="25"/>
      <c r="K62" s="25"/>
      <c r="L62" s="25"/>
      <c r="M62" s="25"/>
      <c r="N62" s="25"/>
      <c r="O62" s="25"/>
      <c r="P62" s="25"/>
      <c r="Q62" s="24"/>
      <c r="R62" s="25"/>
      <c r="S62" s="25"/>
      <c r="T62" s="25"/>
      <c r="U62" s="25"/>
      <c r="V62" s="25"/>
      <c r="W62" s="25"/>
      <c r="X62" s="25"/>
      <c r="Y62" s="25"/>
      <c r="Z62" s="25">
        <v>58</v>
      </c>
      <c r="AA62" s="26" t="s">
        <v>57</v>
      </c>
      <c r="AB62" s="26"/>
      <c r="AC62" s="26"/>
      <c r="AD62" s="26"/>
      <c r="AH62" s="27"/>
    </row>
    <row r="63" spans="1:34" ht="15.75" customHeight="1" x14ac:dyDescent="0.2">
      <c r="A63" s="22" t="s">
        <v>58</v>
      </c>
      <c r="B63" s="94" t="s">
        <v>190</v>
      </c>
      <c r="C63" s="28" t="s">
        <v>191</v>
      </c>
      <c r="D63" s="28" t="s">
        <v>61</v>
      </c>
      <c r="E63" s="24"/>
      <c r="F63" s="25"/>
      <c r="G63" s="24">
        <v>150</v>
      </c>
      <c r="H63" s="25" t="s">
        <v>55</v>
      </c>
      <c r="I63" s="24"/>
      <c r="J63" s="25"/>
      <c r="K63" s="25"/>
      <c r="L63" s="25"/>
      <c r="M63" s="25"/>
      <c r="N63" s="25"/>
      <c r="O63" s="25"/>
      <c r="P63" s="25"/>
      <c r="Q63" s="24"/>
      <c r="R63" s="25"/>
      <c r="S63" s="25"/>
      <c r="T63" s="25"/>
      <c r="U63" s="25"/>
      <c r="V63" s="25"/>
      <c r="W63" s="25"/>
      <c r="X63" s="25"/>
      <c r="Y63" s="25"/>
      <c r="Z63" s="25">
        <v>59</v>
      </c>
      <c r="AA63" s="26" t="s">
        <v>57</v>
      </c>
      <c r="AB63" s="26"/>
      <c r="AC63" s="26"/>
      <c r="AD63" s="26"/>
      <c r="AH63" s="27"/>
    </row>
    <row r="64" spans="1:34" ht="38.25" x14ac:dyDescent="0.2">
      <c r="A64" s="22" t="s">
        <v>161</v>
      </c>
      <c r="B64" s="94" t="s">
        <v>192</v>
      </c>
      <c r="C64" s="28" t="s">
        <v>193</v>
      </c>
      <c r="D64" s="28" t="s">
        <v>65</v>
      </c>
      <c r="E64" s="24"/>
      <c r="F64" s="25"/>
      <c r="G64" s="24">
        <v>150</v>
      </c>
      <c r="H64" s="25" t="s">
        <v>55</v>
      </c>
      <c r="I64" s="24">
        <v>1350</v>
      </c>
      <c r="J64" s="25" t="s">
        <v>56</v>
      </c>
      <c r="K64" s="25"/>
      <c r="L64" s="25"/>
      <c r="M64" s="25"/>
      <c r="N64" s="25"/>
      <c r="O64" s="25"/>
      <c r="P64" s="25"/>
      <c r="Q64" s="24">
        <v>720</v>
      </c>
      <c r="R64" s="36" t="s">
        <v>194</v>
      </c>
      <c r="S64" s="25"/>
      <c r="T64" s="25"/>
      <c r="U64" s="25"/>
      <c r="V64" s="25"/>
      <c r="W64" s="25"/>
      <c r="X64" s="25"/>
      <c r="Y64" s="25"/>
      <c r="Z64" s="25">
        <v>60</v>
      </c>
      <c r="AA64" s="26"/>
      <c r="AB64" s="26" t="s">
        <v>57</v>
      </c>
      <c r="AC64" s="26"/>
      <c r="AD64" s="26"/>
      <c r="AH64" s="27"/>
    </row>
    <row r="65" spans="1:34" ht="15.75" customHeight="1" x14ac:dyDescent="0.2">
      <c r="A65" s="33" t="s">
        <v>72</v>
      </c>
      <c r="B65" s="91" t="s">
        <v>195</v>
      </c>
      <c r="C65" s="34" t="s">
        <v>196</v>
      </c>
      <c r="D65" s="28" t="s">
        <v>65</v>
      </c>
      <c r="E65" s="24"/>
      <c r="F65" s="25"/>
      <c r="G65" s="24"/>
      <c r="H65" s="25"/>
      <c r="I65" s="24"/>
      <c r="J65" s="25"/>
      <c r="K65" s="25"/>
      <c r="L65" s="25"/>
      <c r="M65" s="25"/>
      <c r="N65" s="25"/>
      <c r="O65" s="25"/>
      <c r="P65" s="25"/>
      <c r="Q65" s="24"/>
      <c r="R65" s="25"/>
      <c r="S65" s="25"/>
      <c r="T65" s="25"/>
      <c r="U65" s="25"/>
      <c r="V65" s="25"/>
      <c r="W65" s="25"/>
      <c r="X65" s="25"/>
      <c r="Y65" s="25"/>
      <c r="Z65" s="25">
        <v>61</v>
      </c>
      <c r="AA65" s="26" t="s">
        <v>57</v>
      </c>
      <c r="AB65" s="26"/>
      <c r="AC65" s="26"/>
      <c r="AD65" s="26"/>
      <c r="AH65" s="27"/>
    </row>
    <row r="66" spans="1:34" ht="15.75" customHeight="1" x14ac:dyDescent="0.2">
      <c r="A66" s="22" t="s">
        <v>58</v>
      </c>
      <c r="B66" s="94" t="s">
        <v>197</v>
      </c>
      <c r="C66" s="28" t="s">
        <v>198</v>
      </c>
      <c r="D66" s="28" t="s">
        <v>65</v>
      </c>
      <c r="E66" s="24"/>
      <c r="F66" s="25"/>
      <c r="G66" s="24">
        <v>150</v>
      </c>
      <c r="H66" s="25" t="s">
        <v>55</v>
      </c>
      <c r="I66" s="24"/>
      <c r="J66" s="25"/>
      <c r="K66" s="25"/>
      <c r="L66" s="25"/>
      <c r="M66" s="25"/>
      <c r="N66" s="25"/>
      <c r="O66" s="25"/>
      <c r="P66" s="25"/>
      <c r="Q66" s="24"/>
      <c r="R66" s="25"/>
      <c r="S66" s="25"/>
      <c r="T66" s="25"/>
      <c r="U66" s="25"/>
      <c r="V66" s="25"/>
      <c r="W66" s="25"/>
      <c r="X66" s="25"/>
      <c r="Y66" s="25"/>
      <c r="Z66" s="25">
        <v>62</v>
      </c>
      <c r="AA66" s="26" t="s">
        <v>57</v>
      </c>
      <c r="AB66" s="26"/>
      <c r="AC66" s="26"/>
      <c r="AD66" s="26"/>
      <c r="AH66" s="27"/>
    </row>
    <row r="67" spans="1:34" ht="15.75" customHeight="1" x14ac:dyDescent="0.2">
      <c r="A67" s="22" t="s">
        <v>58</v>
      </c>
      <c r="B67" s="93" t="s">
        <v>199</v>
      </c>
      <c r="C67" s="42" t="s">
        <v>200</v>
      </c>
      <c r="D67" s="28" t="s">
        <v>61</v>
      </c>
      <c r="E67" s="24"/>
      <c r="F67" s="25"/>
      <c r="G67" s="24">
        <v>150</v>
      </c>
      <c r="H67" s="25" t="s">
        <v>88</v>
      </c>
      <c r="I67" s="24"/>
      <c r="J67" s="25"/>
      <c r="K67" s="25"/>
      <c r="L67" s="25"/>
      <c r="M67" s="25"/>
      <c r="N67" s="25"/>
      <c r="O67" s="25"/>
      <c r="P67" s="25"/>
      <c r="Q67" s="24"/>
      <c r="R67" s="25"/>
      <c r="S67" s="25"/>
      <c r="T67" s="25"/>
      <c r="U67" s="25"/>
      <c r="V67" s="25"/>
      <c r="W67" s="25"/>
      <c r="X67" s="25"/>
      <c r="Y67" s="25"/>
      <c r="Z67" s="25">
        <v>63</v>
      </c>
      <c r="AA67" s="26" t="s">
        <v>57</v>
      </c>
      <c r="AB67" s="26"/>
      <c r="AC67" s="26"/>
      <c r="AD67" s="26"/>
      <c r="AH67" s="29"/>
    </row>
    <row r="68" spans="1:34" ht="15.75" customHeight="1" x14ac:dyDescent="0.2">
      <c r="A68" s="22" t="s">
        <v>58</v>
      </c>
      <c r="B68" s="92" t="s">
        <v>201</v>
      </c>
      <c r="C68" s="31" t="s">
        <v>202</v>
      </c>
      <c r="D68" s="28" t="s">
        <v>54</v>
      </c>
      <c r="E68" s="24"/>
      <c r="F68" s="25"/>
      <c r="G68" s="24">
        <v>150</v>
      </c>
      <c r="H68" s="25" t="s">
        <v>55</v>
      </c>
      <c r="I68" s="24"/>
      <c r="J68" s="25"/>
      <c r="K68" s="25"/>
      <c r="L68" s="25"/>
      <c r="M68" s="25"/>
      <c r="N68" s="25"/>
      <c r="O68" s="25"/>
      <c r="P68" s="25"/>
      <c r="Q68" s="24"/>
      <c r="R68" s="25"/>
      <c r="S68" s="25"/>
      <c r="T68" s="25"/>
      <c r="U68" s="25"/>
      <c r="V68" s="25"/>
      <c r="W68" s="25"/>
      <c r="X68" s="25"/>
      <c r="Y68" s="25"/>
      <c r="Z68" s="25">
        <v>64</v>
      </c>
      <c r="AA68" s="26"/>
      <c r="AB68" s="26" t="s">
        <v>57</v>
      </c>
      <c r="AC68" s="26"/>
      <c r="AD68" s="26"/>
      <c r="AH68" s="29"/>
    </row>
    <row r="69" spans="1:34" ht="15.75" customHeight="1" x14ac:dyDescent="0.2">
      <c r="A69" s="22" t="s">
        <v>58</v>
      </c>
      <c r="B69" s="92" t="s">
        <v>203</v>
      </c>
      <c r="C69" s="31" t="s">
        <v>204</v>
      </c>
      <c r="D69" s="28" t="s">
        <v>65</v>
      </c>
      <c r="E69" s="24"/>
      <c r="F69" s="25"/>
      <c r="G69" s="24">
        <v>150</v>
      </c>
      <c r="H69" s="25" t="s">
        <v>55</v>
      </c>
      <c r="I69" s="24"/>
      <c r="J69" s="25"/>
      <c r="K69" s="25"/>
      <c r="L69" s="25"/>
      <c r="M69" s="25"/>
      <c r="N69" s="25"/>
      <c r="O69" s="25"/>
      <c r="P69" s="25"/>
      <c r="Q69" s="24"/>
      <c r="R69" s="25"/>
      <c r="S69" s="25"/>
      <c r="T69" s="25"/>
      <c r="U69" s="25"/>
      <c r="V69" s="25"/>
      <c r="W69" s="25"/>
      <c r="X69" s="25"/>
      <c r="Y69" s="25"/>
      <c r="Z69" s="25">
        <v>65</v>
      </c>
      <c r="AA69" s="26" t="s">
        <v>57</v>
      </c>
      <c r="AB69" s="26"/>
      <c r="AC69" s="26"/>
      <c r="AD69" s="26"/>
      <c r="AH69" s="29"/>
    </row>
    <row r="70" spans="1:34" ht="25.5" x14ac:dyDescent="0.2">
      <c r="A70" s="22" t="s">
        <v>51</v>
      </c>
      <c r="B70" s="92" t="s">
        <v>205</v>
      </c>
      <c r="C70" s="31" t="s">
        <v>206</v>
      </c>
      <c r="D70" s="28" t="s">
        <v>54</v>
      </c>
      <c r="E70" s="24"/>
      <c r="F70" s="25"/>
      <c r="G70" s="24">
        <v>150</v>
      </c>
      <c r="H70" s="25" t="s">
        <v>55</v>
      </c>
      <c r="I70" s="24">
        <v>1350</v>
      </c>
      <c r="J70" s="25" t="s">
        <v>56</v>
      </c>
      <c r="K70" s="25"/>
      <c r="L70" s="25"/>
      <c r="M70" s="25"/>
      <c r="N70" s="25"/>
      <c r="O70" s="25"/>
      <c r="P70" s="25"/>
      <c r="Q70" s="24"/>
      <c r="R70" s="25"/>
      <c r="S70" s="25"/>
      <c r="T70" s="25"/>
      <c r="U70" s="25"/>
      <c r="V70" s="25"/>
      <c r="W70" s="25"/>
      <c r="X70" s="25"/>
      <c r="Y70" s="25"/>
      <c r="Z70" s="25">
        <v>66</v>
      </c>
      <c r="AA70" s="26" t="s">
        <v>57</v>
      </c>
      <c r="AB70" s="26"/>
      <c r="AC70" s="26"/>
      <c r="AD70" s="26"/>
      <c r="AH70" s="29"/>
    </row>
    <row r="71" spans="1:34" ht="25.5" x14ac:dyDescent="0.2">
      <c r="A71" s="22" t="s">
        <v>51</v>
      </c>
      <c r="B71" s="92" t="s">
        <v>207</v>
      </c>
      <c r="C71" s="31" t="s">
        <v>208</v>
      </c>
      <c r="D71" s="28" t="s">
        <v>54</v>
      </c>
      <c r="E71" s="24"/>
      <c r="F71" s="25"/>
      <c r="G71" s="24">
        <v>150</v>
      </c>
      <c r="H71" s="25" t="s">
        <v>55</v>
      </c>
      <c r="I71" s="24">
        <v>1350</v>
      </c>
      <c r="J71" s="25" t="s">
        <v>56</v>
      </c>
      <c r="K71" s="25"/>
      <c r="L71" s="25"/>
      <c r="M71" s="25"/>
      <c r="N71" s="25"/>
      <c r="O71" s="25"/>
      <c r="P71" s="25"/>
      <c r="Q71" s="24"/>
      <c r="R71" s="25"/>
      <c r="S71" s="25"/>
      <c r="T71" s="25"/>
      <c r="U71" s="25"/>
      <c r="V71" s="25"/>
      <c r="W71" s="25"/>
      <c r="X71" s="25"/>
      <c r="Y71" s="25"/>
      <c r="Z71" s="25">
        <v>67</v>
      </c>
      <c r="AA71" s="26"/>
      <c r="AB71" s="26" t="s">
        <v>57</v>
      </c>
      <c r="AC71" s="26"/>
      <c r="AD71" s="26"/>
      <c r="AH71" s="29"/>
    </row>
    <row r="72" spans="1:34" ht="14.25" x14ac:dyDescent="0.2">
      <c r="A72" s="22" t="s">
        <v>58</v>
      </c>
      <c r="B72" s="92" t="s">
        <v>209</v>
      </c>
      <c r="C72" s="31" t="s">
        <v>210</v>
      </c>
      <c r="D72" s="28" t="s">
        <v>65</v>
      </c>
      <c r="E72" s="24"/>
      <c r="F72" s="25"/>
      <c r="G72" s="24">
        <v>150</v>
      </c>
      <c r="H72" s="25" t="s">
        <v>55</v>
      </c>
      <c r="I72" s="24"/>
      <c r="J72" s="25"/>
      <c r="K72" s="25"/>
      <c r="L72" s="25"/>
      <c r="M72" s="25"/>
      <c r="N72" s="25"/>
      <c r="O72" s="25"/>
      <c r="P72" s="25"/>
      <c r="Q72" s="24"/>
      <c r="R72" s="25"/>
      <c r="S72" s="25"/>
      <c r="T72" s="25"/>
      <c r="U72" s="25"/>
      <c r="V72" s="25"/>
      <c r="W72" s="25"/>
      <c r="X72" s="25"/>
      <c r="Y72" s="25"/>
      <c r="Z72" s="25">
        <v>68</v>
      </c>
      <c r="AA72" s="26" t="s">
        <v>57</v>
      </c>
      <c r="AB72" s="26"/>
      <c r="AC72" s="26"/>
      <c r="AD72" s="26"/>
      <c r="AH72" s="29"/>
    </row>
    <row r="73" spans="1:34" ht="38.25" x14ac:dyDescent="0.2">
      <c r="A73" s="22" t="s">
        <v>134</v>
      </c>
      <c r="B73" s="92" t="s">
        <v>211</v>
      </c>
      <c r="C73" s="31" t="s">
        <v>212</v>
      </c>
      <c r="D73" s="28" t="s">
        <v>54</v>
      </c>
      <c r="E73" s="24">
        <v>100</v>
      </c>
      <c r="F73" s="25" t="s">
        <v>102</v>
      </c>
      <c r="G73" s="24">
        <v>150</v>
      </c>
      <c r="H73" s="25" t="s">
        <v>55</v>
      </c>
      <c r="I73" s="24">
        <v>1350</v>
      </c>
      <c r="J73" s="25" t="s">
        <v>56</v>
      </c>
      <c r="K73" s="25"/>
      <c r="L73" s="25"/>
      <c r="M73" s="25"/>
      <c r="N73" s="25"/>
      <c r="O73" s="25"/>
      <c r="P73" s="25"/>
      <c r="Q73" s="24"/>
      <c r="R73" s="25"/>
      <c r="S73" s="25"/>
      <c r="T73" s="25"/>
      <c r="U73" s="25"/>
      <c r="V73" s="25"/>
      <c r="W73" s="25"/>
      <c r="X73" s="25"/>
      <c r="Y73" s="25"/>
      <c r="Z73" s="25">
        <v>69</v>
      </c>
      <c r="AA73" s="26" t="s">
        <v>57</v>
      </c>
      <c r="AB73" s="26"/>
      <c r="AC73" s="26"/>
      <c r="AD73" s="26"/>
      <c r="AH73" s="29"/>
    </row>
    <row r="74" spans="1:34" ht="15.75" customHeight="1" x14ac:dyDescent="0.2">
      <c r="A74" s="33" t="s">
        <v>72</v>
      </c>
      <c r="B74" s="92" t="s">
        <v>213</v>
      </c>
      <c r="C74" s="31" t="s">
        <v>214</v>
      </c>
      <c r="D74" s="28" t="s">
        <v>65</v>
      </c>
      <c r="E74" s="24"/>
      <c r="F74" s="25"/>
      <c r="G74" s="24"/>
      <c r="H74" s="25"/>
      <c r="I74" s="24">
        <v>1350</v>
      </c>
      <c r="J74" s="25" t="s">
        <v>56</v>
      </c>
      <c r="K74" s="25"/>
      <c r="L74" s="25"/>
      <c r="M74" s="25"/>
      <c r="N74" s="25"/>
      <c r="O74" s="25"/>
      <c r="P74" s="25"/>
      <c r="Q74" s="24"/>
      <c r="R74" s="25"/>
      <c r="S74" s="25"/>
      <c r="T74" s="25"/>
      <c r="U74" s="25"/>
      <c r="V74" s="25"/>
      <c r="W74" s="25"/>
      <c r="X74" s="25"/>
      <c r="Y74" s="25"/>
      <c r="Z74" s="25">
        <v>70</v>
      </c>
      <c r="AA74" s="26"/>
      <c r="AB74" s="26" t="s">
        <v>57</v>
      </c>
      <c r="AC74" s="26"/>
      <c r="AD74" s="26"/>
      <c r="AH74" s="29"/>
    </row>
    <row r="75" spans="1:34" ht="15.75" customHeight="1" x14ac:dyDescent="0.2">
      <c r="A75" s="22" t="s">
        <v>58</v>
      </c>
      <c r="B75" s="92" t="s">
        <v>215</v>
      </c>
      <c r="C75" s="31" t="s">
        <v>216</v>
      </c>
      <c r="D75" s="28" t="s">
        <v>61</v>
      </c>
      <c r="E75" s="24"/>
      <c r="F75" s="25"/>
      <c r="G75" s="24">
        <v>150</v>
      </c>
      <c r="H75" s="25" t="s">
        <v>55</v>
      </c>
      <c r="I75" s="24"/>
      <c r="J75" s="25"/>
      <c r="K75" s="25"/>
      <c r="L75" s="25"/>
      <c r="M75" s="25"/>
      <c r="N75" s="25"/>
      <c r="O75" s="25"/>
      <c r="P75" s="25"/>
      <c r="Q75" s="24"/>
      <c r="R75" s="25"/>
      <c r="S75" s="25"/>
      <c r="T75" s="25"/>
      <c r="U75" s="25"/>
      <c r="V75" s="25"/>
      <c r="W75" s="25"/>
      <c r="X75" s="25"/>
      <c r="Y75" s="25"/>
      <c r="Z75" s="25">
        <v>71</v>
      </c>
      <c r="AA75" s="26"/>
      <c r="AB75" s="26"/>
      <c r="AC75" s="26"/>
      <c r="AD75" s="26"/>
      <c r="AH75" s="29"/>
    </row>
    <row r="76" spans="1:34" ht="15.75" customHeight="1" x14ac:dyDescent="0.2">
      <c r="A76" s="22" t="s">
        <v>58</v>
      </c>
      <c r="B76" s="92" t="s">
        <v>217</v>
      </c>
      <c r="C76" s="31" t="s">
        <v>218</v>
      </c>
      <c r="D76" s="28" t="s">
        <v>65</v>
      </c>
      <c r="E76" s="24"/>
      <c r="F76" s="25"/>
      <c r="G76" s="24">
        <v>150</v>
      </c>
      <c r="H76" s="25" t="s">
        <v>55</v>
      </c>
      <c r="I76" s="24"/>
      <c r="J76" s="25"/>
      <c r="K76" s="25"/>
      <c r="L76" s="25"/>
      <c r="M76" s="25"/>
      <c r="N76" s="25"/>
      <c r="O76" s="25"/>
      <c r="P76" s="25"/>
      <c r="Q76" s="24"/>
      <c r="R76" s="25"/>
      <c r="S76" s="25"/>
      <c r="T76" s="25"/>
      <c r="U76" s="25"/>
      <c r="V76" s="25"/>
      <c r="W76" s="25"/>
      <c r="X76" s="25"/>
      <c r="Y76" s="25"/>
      <c r="Z76" s="25">
        <v>72</v>
      </c>
      <c r="AA76" s="26" t="s">
        <v>57</v>
      </c>
      <c r="AB76" s="26"/>
      <c r="AC76" s="26"/>
      <c r="AD76" s="26"/>
      <c r="AH76" s="29"/>
    </row>
    <row r="77" spans="1:34" ht="15.75" customHeight="1" x14ac:dyDescent="0.2">
      <c r="A77" s="22" t="s">
        <v>58</v>
      </c>
      <c r="B77" s="92" t="s">
        <v>219</v>
      </c>
      <c r="C77" s="31" t="s">
        <v>220</v>
      </c>
      <c r="D77" s="28" t="s">
        <v>65</v>
      </c>
      <c r="E77" s="24"/>
      <c r="F77" s="25"/>
      <c r="G77" s="24">
        <v>150</v>
      </c>
      <c r="H77" s="25" t="s">
        <v>55</v>
      </c>
      <c r="I77" s="24"/>
      <c r="J77" s="25"/>
      <c r="K77" s="25"/>
      <c r="L77" s="25"/>
      <c r="M77" s="25"/>
      <c r="N77" s="25"/>
      <c r="O77" s="25"/>
      <c r="P77" s="25"/>
      <c r="Q77" s="24"/>
      <c r="R77" s="25"/>
      <c r="S77" s="25"/>
      <c r="T77" s="25"/>
      <c r="U77" s="25"/>
      <c r="V77" s="25"/>
      <c r="W77" s="25"/>
      <c r="X77" s="25"/>
      <c r="Y77" s="25"/>
      <c r="Z77" s="25">
        <v>73</v>
      </c>
      <c r="AA77" s="26" t="s">
        <v>57</v>
      </c>
      <c r="AB77" s="26"/>
      <c r="AC77" s="26"/>
      <c r="AD77" s="26"/>
      <c r="AH77" s="29"/>
    </row>
    <row r="78" spans="1:34" ht="15.75" customHeight="1" x14ac:dyDescent="0.2">
      <c r="A78" s="22" t="s">
        <v>58</v>
      </c>
      <c r="B78" s="93" t="s">
        <v>221</v>
      </c>
      <c r="C78" s="42" t="s">
        <v>222</v>
      </c>
      <c r="D78" s="28" t="s">
        <v>65</v>
      </c>
      <c r="E78" s="24"/>
      <c r="F78" s="25"/>
      <c r="G78" s="24">
        <v>150</v>
      </c>
      <c r="H78" s="25" t="s">
        <v>88</v>
      </c>
      <c r="I78" s="24"/>
      <c r="J78" s="25"/>
      <c r="K78" s="25"/>
      <c r="L78" s="25"/>
      <c r="M78" s="25"/>
      <c r="N78" s="25"/>
      <c r="O78" s="25"/>
      <c r="P78" s="25"/>
      <c r="Q78" s="24"/>
      <c r="R78" s="25"/>
      <c r="S78" s="25"/>
      <c r="T78" s="25"/>
      <c r="U78" s="25"/>
      <c r="V78" s="25"/>
      <c r="W78" s="25"/>
      <c r="X78" s="25"/>
      <c r="Y78" s="25"/>
      <c r="Z78" s="25">
        <v>74</v>
      </c>
      <c r="AA78" s="26" t="s">
        <v>57</v>
      </c>
      <c r="AB78" s="26"/>
      <c r="AC78" s="26"/>
      <c r="AD78" s="26"/>
      <c r="AH78" s="29"/>
    </row>
    <row r="79" spans="1:34" ht="25.5" x14ac:dyDescent="0.2">
      <c r="A79" s="22" t="s">
        <v>105</v>
      </c>
      <c r="B79" s="92" t="s">
        <v>223</v>
      </c>
      <c r="C79" s="31" t="s">
        <v>224</v>
      </c>
      <c r="D79" s="28" t="s">
        <v>61</v>
      </c>
      <c r="E79" s="24">
        <v>100</v>
      </c>
      <c r="F79" s="25" t="s">
        <v>102</v>
      </c>
      <c r="G79" s="24">
        <v>150</v>
      </c>
      <c r="H79" s="25" t="s">
        <v>55</v>
      </c>
      <c r="I79" s="24"/>
      <c r="J79" s="25"/>
      <c r="K79" s="25"/>
      <c r="L79" s="25"/>
      <c r="M79" s="25"/>
      <c r="N79" s="25"/>
      <c r="O79" s="25"/>
      <c r="P79" s="25"/>
      <c r="Q79" s="24"/>
      <c r="R79" s="25"/>
      <c r="S79" s="25"/>
      <c r="T79" s="25"/>
      <c r="U79" s="25"/>
      <c r="V79" s="25"/>
      <c r="W79" s="25"/>
      <c r="X79" s="25"/>
      <c r="Y79" s="25"/>
      <c r="Z79" s="25">
        <v>75</v>
      </c>
      <c r="AA79" s="26" t="s">
        <v>57</v>
      </c>
      <c r="AB79" s="26"/>
      <c r="AC79" s="26"/>
      <c r="AD79" s="26"/>
      <c r="AH79" s="29"/>
    </row>
    <row r="80" spans="1:34" ht="15.75" customHeight="1" x14ac:dyDescent="0.2">
      <c r="A80" s="22" t="s">
        <v>58</v>
      </c>
      <c r="B80" s="92" t="s">
        <v>225</v>
      </c>
      <c r="C80" s="31" t="s">
        <v>226</v>
      </c>
      <c r="D80" s="28" t="s">
        <v>61</v>
      </c>
      <c r="E80" s="24"/>
      <c r="F80" s="25"/>
      <c r="G80" s="24">
        <v>150</v>
      </c>
      <c r="H80" s="25" t="s">
        <v>55</v>
      </c>
      <c r="I80" s="24"/>
      <c r="J80" s="25"/>
      <c r="K80" s="25"/>
      <c r="L80" s="25"/>
      <c r="M80" s="25"/>
      <c r="N80" s="25"/>
      <c r="O80" s="25"/>
      <c r="P80" s="25"/>
      <c r="Q80" s="24"/>
      <c r="R80" s="25"/>
      <c r="S80" s="25"/>
      <c r="T80" s="25"/>
      <c r="U80" s="25"/>
      <c r="V80" s="25"/>
      <c r="W80" s="25"/>
      <c r="X80" s="25"/>
      <c r="Y80" s="25"/>
      <c r="Z80" s="25">
        <v>76</v>
      </c>
      <c r="AA80" s="26" t="s">
        <v>57</v>
      </c>
      <c r="AB80" s="26"/>
      <c r="AC80" s="26"/>
      <c r="AD80" s="26"/>
      <c r="AH80" s="29"/>
    </row>
    <row r="81" spans="1:34" ht="15.75" customHeight="1" x14ac:dyDescent="0.2">
      <c r="A81" s="22" t="s">
        <v>58</v>
      </c>
      <c r="B81" s="92" t="s">
        <v>227</v>
      </c>
      <c r="C81" s="31" t="s">
        <v>228</v>
      </c>
      <c r="D81" s="28" t="s">
        <v>65</v>
      </c>
      <c r="E81" s="24"/>
      <c r="F81" s="25"/>
      <c r="G81" s="24">
        <v>150</v>
      </c>
      <c r="H81" s="25" t="s">
        <v>55</v>
      </c>
      <c r="I81" s="24"/>
      <c r="J81" s="25"/>
      <c r="K81" s="25"/>
      <c r="L81" s="25"/>
      <c r="M81" s="25"/>
      <c r="N81" s="25"/>
      <c r="O81" s="25"/>
      <c r="P81" s="25"/>
      <c r="Q81" s="24"/>
      <c r="R81" s="25"/>
      <c r="S81" s="25"/>
      <c r="T81" s="25"/>
      <c r="U81" s="25"/>
      <c r="V81" s="25"/>
      <c r="W81" s="25"/>
      <c r="X81" s="25"/>
      <c r="Y81" s="25"/>
      <c r="Z81" s="25">
        <v>77</v>
      </c>
      <c r="AA81" s="26" t="s">
        <v>57</v>
      </c>
      <c r="AB81" s="26"/>
      <c r="AC81" s="26"/>
      <c r="AD81" s="26"/>
      <c r="AH81" s="29"/>
    </row>
    <row r="82" spans="1:34" ht="15.75" customHeight="1" x14ac:dyDescent="0.2">
      <c r="A82" s="22" t="s">
        <v>58</v>
      </c>
      <c r="B82" s="92" t="s">
        <v>229</v>
      </c>
      <c r="C82" s="31" t="s">
        <v>230</v>
      </c>
      <c r="D82" s="28" t="s">
        <v>54</v>
      </c>
      <c r="E82" s="24"/>
      <c r="F82" s="25"/>
      <c r="G82" s="24">
        <v>150</v>
      </c>
      <c r="H82" s="25" t="s">
        <v>55</v>
      </c>
      <c r="I82" s="24"/>
      <c r="J82" s="25"/>
      <c r="K82" s="25"/>
      <c r="L82" s="25"/>
      <c r="M82" s="25"/>
      <c r="N82" s="25"/>
      <c r="O82" s="25"/>
      <c r="P82" s="25"/>
      <c r="Q82" s="24"/>
      <c r="R82" s="25"/>
      <c r="S82" s="25"/>
      <c r="T82" s="25"/>
      <c r="U82" s="25"/>
      <c r="V82" s="25"/>
      <c r="W82" s="25"/>
      <c r="X82" s="25"/>
      <c r="Y82" s="25"/>
      <c r="Z82" s="25">
        <v>78</v>
      </c>
      <c r="AA82" s="26" t="s">
        <v>57</v>
      </c>
      <c r="AB82" s="26"/>
      <c r="AC82" s="26"/>
      <c r="AD82" s="26"/>
      <c r="AH82" s="29"/>
    </row>
    <row r="83" spans="1:34" ht="15.75" customHeight="1" x14ac:dyDescent="0.2">
      <c r="A83" s="22" t="s">
        <v>58</v>
      </c>
      <c r="B83" s="92" t="s">
        <v>231</v>
      </c>
      <c r="C83" s="31" t="s">
        <v>232</v>
      </c>
      <c r="D83" s="28" t="s">
        <v>65</v>
      </c>
      <c r="E83" s="24"/>
      <c r="F83" s="25"/>
      <c r="G83" s="24">
        <v>150</v>
      </c>
      <c r="H83" s="25" t="s">
        <v>55</v>
      </c>
      <c r="I83" s="24"/>
      <c r="J83" s="25"/>
      <c r="K83" s="25"/>
      <c r="L83" s="25"/>
      <c r="M83" s="25"/>
      <c r="N83" s="25"/>
      <c r="O83" s="25"/>
      <c r="P83" s="25"/>
      <c r="Q83" s="24"/>
      <c r="R83" s="25"/>
      <c r="S83" s="25"/>
      <c r="T83" s="25"/>
      <c r="U83" s="25"/>
      <c r="V83" s="25"/>
      <c r="W83" s="25"/>
      <c r="X83" s="25"/>
      <c r="Y83" s="25"/>
      <c r="Z83" s="25">
        <v>79</v>
      </c>
      <c r="AA83" s="26"/>
      <c r="AB83" s="26" t="s">
        <v>57</v>
      </c>
      <c r="AC83" s="26"/>
      <c r="AD83" s="26"/>
      <c r="AH83" s="29"/>
    </row>
    <row r="84" spans="1:34" ht="15.75" customHeight="1" x14ac:dyDescent="0.2">
      <c r="A84" s="22" t="s">
        <v>58</v>
      </c>
      <c r="B84" s="92" t="s">
        <v>233</v>
      </c>
      <c r="C84" s="31" t="s">
        <v>234</v>
      </c>
      <c r="D84" s="28" t="s">
        <v>54</v>
      </c>
      <c r="E84" s="24"/>
      <c r="F84" s="25"/>
      <c r="G84" s="24">
        <v>150</v>
      </c>
      <c r="H84" s="25" t="s">
        <v>55</v>
      </c>
      <c r="I84" s="24"/>
      <c r="J84" s="25"/>
      <c r="K84" s="25"/>
      <c r="L84" s="25"/>
      <c r="M84" s="25"/>
      <c r="N84" s="25"/>
      <c r="O84" s="25"/>
      <c r="P84" s="25"/>
      <c r="Q84" s="24"/>
      <c r="R84" s="25"/>
      <c r="S84" s="25"/>
      <c r="T84" s="25"/>
      <c r="U84" s="25"/>
      <c r="V84" s="25"/>
      <c r="W84" s="25"/>
      <c r="X84" s="25"/>
      <c r="Y84" s="25"/>
      <c r="Z84" s="25">
        <v>80</v>
      </c>
      <c r="AA84" s="26" t="s">
        <v>57</v>
      </c>
      <c r="AB84" s="26"/>
      <c r="AC84" s="26"/>
      <c r="AD84" s="26"/>
      <c r="AH84" s="29"/>
    </row>
    <row r="85" spans="1:34" ht="15.75" customHeight="1" x14ac:dyDescent="0.2">
      <c r="A85" s="22" t="s">
        <v>58</v>
      </c>
      <c r="B85" s="92" t="s">
        <v>235</v>
      </c>
      <c r="C85" s="31" t="s">
        <v>236</v>
      </c>
      <c r="D85" s="28" t="s">
        <v>65</v>
      </c>
      <c r="E85" s="24"/>
      <c r="F85" s="25"/>
      <c r="G85" s="24">
        <v>150</v>
      </c>
      <c r="H85" s="25" t="s">
        <v>55</v>
      </c>
      <c r="I85" s="24"/>
      <c r="J85" s="25"/>
      <c r="K85" s="25"/>
      <c r="L85" s="25"/>
      <c r="M85" s="25"/>
      <c r="N85" s="25"/>
      <c r="O85" s="25"/>
      <c r="P85" s="25"/>
      <c r="Q85" s="24"/>
      <c r="R85" s="25"/>
      <c r="S85" s="25"/>
      <c r="T85" s="25"/>
      <c r="U85" s="25"/>
      <c r="V85" s="25"/>
      <c r="W85" s="25"/>
      <c r="X85" s="25"/>
      <c r="Y85" s="25"/>
      <c r="Z85" s="25">
        <v>81</v>
      </c>
      <c r="AA85" s="26" t="s">
        <v>57</v>
      </c>
      <c r="AB85" s="26"/>
      <c r="AC85" s="26"/>
      <c r="AD85" s="26"/>
      <c r="AH85" s="29"/>
    </row>
    <row r="86" spans="1:34" ht="25.5" x14ac:dyDescent="0.2">
      <c r="A86" s="22" t="s">
        <v>99</v>
      </c>
      <c r="B86" s="92" t="s">
        <v>237</v>
      </c>
      <c r="C86" s="31" t="s">
        <v>238</v>
      </c>
      <c r="D86" s="28" t="s">
        <v>61</v>
      </c>
      <c r="E86" s="24">
        <v>100</v>
      </c>
      <c r="F86" s="25" t="s">
        <v>102</v>
      </c>
      <c r="G86" s="24">
        <v>150</v>
      </c>
      <c r="H86" s="25" t="s">
        <v>55</v>
      </c>
      <c r="I86" s="24"/>
      <c r="J86" s="25"/>
      <c r="K86" s="25"/>
      <c r="L86" s="25"/>
      <c r="M86" s="25"/>
      <c r="N86" s="25"/>
      <c r="O86" s="25"/>
      <c r="P86" s="25"/>
      <c r="Q86" s="24"/>
      <c r="R86" s="25"/>
      <c r="S86" s="25"/>
      <c r="T86" s="25"/>
      <c r="U86" s="25"/>
      <c r="V86" s="25"/>
      <c r="W86" s="25"/>
      <c r="X86" s="25"/>
      <c r="Y86" s="25"/>
      <c r="Z86" s="25">
        <v>82</v>
      </c>
      <c r="AA86" s="26" t="s">
        <v>57</v>
      </c>
      <c r="AB86" s="26"/>
      <c r="AC86" s="26"/>
      <c r="AD86" s="26"/>
      <c r="AH86" s="29"/>
    </row>
    <row r="87" spans="1:34" ht="15.75" customHeight="1" x14ac:dyDescent="0.2">
      <c r="A87" s="22" t="s">
        <v>58</v>
      </c>
      <c r="B87" s="93" t="s">
        <v>239</v>
      </c>
      <c r="C87" s="42" t="s">
        <v>240</v>
      </c>
      <c r="D87" s="28" t="s">
        <v>54</v>
      </c>
      <c r="E87" s="24"/>
      <c r="F87" s="25"/>
      <c r="G87" s="24">
        <v>150</v>
      </c>
      <c r="H87" s="25" t="s">
        <v>88</v>
      </c>
      <c r="I87" s="24"/>
      <c r="J87" s="25"/>
      <c r="K87" s="25"/>
      <c r="L87" s="25"/>
      <c r="M87" s="25"/>
      <c r="N87" s="25"/>
      <c r="O87" s="25"/>
      <c r="P87" s="25"/>
      <c r="Q87" s="24"/>
      <c r="R87" s="25"/>
      <c r="S87" s="25"/>
      <c r="T87" s="25"/>
      <c r="U87" s="25"/>
      <c r="V87" s="25"/>
      <c r="W87" s="25"/>
      <c r="X87" s="25"/>
      <c r="Y87" s="25"/>
      <c r="Z87" s="25">
        <v>83</v>
      </c>
      <c r="AA87" s="26" t="s">
        <v>57</v>
      </c>
      <c r="AB87" s="26"/>
      <c r="AC87" s="26"/>
      <c r="AD87" s="26"/>
      <c r="AH87" s="29"/>
    </row>
    <row r="88" spans="1:34" ht="25.5" x14ac:dyDescent="0.2">
      <c r="A88" s="22" t="s">
        <v>51</v>
      </c>
      <c r="B88" s="92" t="s">
        <v>241</v>
      </c>
      <c r="C88" s="31" t="s">
        <v>242</v>
      </c>
      <c r="D88" s="28" t="s">
        <v>61</v>
      </c>
      <c r="E88" s="24"/>
      <c r="F88" s="25"/>
      <c r="G88" s="24">
        <v>150</v>
      </c>
      <c r="H88" s="25" t="s">
        <v>55</v>
      </c>
      <c r="I88" s="24">
        <v>1350</v>
      </c>
      <c r="J88" s="25" t="s">
        <v>56</v>
      </c>
      <c r="K88" s="25"/>
      <c r="L88" s="25"/>
      <c r="M88" s="25"/>
      <c r="N88" s="25"/>
      <c r="O88" s="25"/>
      <c r="P88" s="25"/>
      <c r="Q88" s="24"/>
      <c r="R88" s="25"/>
      <c r="S88" s="25"/>
      <c r="T88" s="25"/>
      <c r="U88" s="25"/>
      <c r="V88" s="25"/>
      <c r="W88" s="25"/>
      <c r="X88" s="25"/>
      <c r="Y88" s="25"/>
      <c r="Z88" s="25">
        <v>84</v>
      </c>
      <c r="AA88" s="26" t="s">
        <v>57</v>
      </c>
      <c r="AB88" s="26"/>
      <c r="AC88" s="26"/>
      <c r="AD88" s="26"/>
      <c r="AH88" s="29"/>
    </row>
    <row r="89" spans="1:34" ht="15.75" customHeight="1" x14ac:dyDescent="0.2">
      <c r="A89" s="22" t="s">
        <v>72</v>
      </c>
      <c r="B89" s="92" t="s">
        <v>243</v>
      </c>
      <c r="C89" s="31" t="s">
        <v>244</v>
      </c>
      <c r="D89" s="28" t="s">
        <v>54</v>
      </c>
      <c r="E89" s="24"/>
      <c r="F89" s="25"/>
      <c r="G89" s="24">
        <v>150</v>
      </c>
      <c r="H89" s="25" t="s">
        <v>88</v>
      </c>
      <c r="I89" s="24">
        <v>1350</v>
      </c>
      <c r="J89" s="25" t="s">
        <v>56</v>
      </c>
      <c r="K89" s="25"/>
      <c r="L89" s="25"/>
      <c r="M89" s="25"/>
      <c r="N89" s="25"/>
      <c r="O89" s="25"/>
      <c r="P89" s="25"/>
      <c r="Q89" s="24"/>
      <c r="R89" s="25"/>
      <c r="S89" s="25"/>
      <c r="T89" s="25"/>
      <c r="U89" s="25"/>
      <c r="V89" s="25"/>
      <c r="W89" s="25"/>
      <c r="X89" s="25"/>
      <c r="Y89" s="25"/>
      <c r="Z89" s="25">
        <v>85</v>
      </c>
      <c r="AA89" s="26" t="s">
        <v>57</v>
      </c>
      <c r="AB89" s="26"/>
      <c r="AC89" s="26"/>
      <c r="AD89" s="26"/>
      <c r="AH89" s="29"/>
    </row>
    <row r="90" spans="1:34" ht="25.5" x14ac:dyDescent="0.2">
      <c r="A90" s="22" t="s">
        <v>51</v>
      </c>
      <c r="B90" s="92" t="s">
        <v>245</v>
      </c>
      <c r="C90" s="31" t="s">
        <v>246</v>
      </c>
      <c r="D90" s="28" t="s">
        <v>65</v>
      </c>
      <c r="E90" s="24"/>
      <c r="F90" s="25"/>
      <c r="G90" s="24">
        <v>150</v>
      </c>
      <c r="H90" s="25" t="s">
        <v>55</v>
      </c>
      <c r="I90" s="24"/>
      <c r="J90" s="25"/>
      <c r="K90" s="25"/>
      <c r="L90" s="25"/>
      <c r="M90" s="25"/>
      <c r="N90" s="25"/>
      <c r="O90" s="25"/>
      <c r="P90" s="25"/>
      <c r="Q90" s="24"/>
      <c r="R90" s="25"/>
      <c r="S90" s="25"/>
      <c r="T90" s="25"/>
      <c r="U90" s="25"/>
      <c r="V90" s="25"/>
      <c r="W90" s="25"/>
      <c r="X90" s="25"/>
      <c r="Y90" s="25"/>
      <c r="Z90" s="25">
        <v>86</v>
      </c>
      <c r="AA90" s="26" t="s">
        <v>57</v>
      </c>
      <c r="AB90" s="26"/>
      <c r="AC90" s="26"/>
      <c r="AD90" s="26"/>
      <c r="AH90" s="29"/>
    </row>
    <row r="91" spans="1:34" ht="15.75" customHeight="1" x14ac:dyDescent="0.2">
      <c r="A91" s="22" t="s">
        <v>58</v>
      </c>
      <c r="B91" s="92" t="s">
        <v>247</v>
      </c>
      <c r="C91" s="31" t="s">
        <v>248</v>
      </c>
      <c r="D91" s="28" t="s">
        <v>65</v>
      </c>
      <c r="E91" s="24"/>
      <c r="F91" s="25"/>
      <c r="G91" s="24">
        <v>150</v>
      </c>
      <c r="H91" s="25" t="s">
        <v>55</v>
      </c>
      <c r="I91" s="24"/>
      <c r="J91" s="25"/>
      <c r="K91" s="25"/>
      <c r="L91" s="25"/>
      <c r="M91" s="25"/>
      <c r="N91" s="25"/>
      <c r="O91" s="25"/>
      <c r="P91" s="25"/>
      <c r="Q91" s="24"/>
      <c r="R91" s="25"/>
      <c r="S91" s="25"/>
      <c r="T91" s="25"/>
      <c r="U91" s="25"/>
      <c r="V91" s="25"/>
      <c r="W91" s="25"/>
      <c r="X91" s="25"/>
      <c r="Y91" s="25"/>
      <c r="Z91" s="25">
        <v>87</v>
      </c>
      <c r="AA91" s="26" t="s">
        <v>57</v>
      </c>
      <c r="AB91" s="26"/>
      <c r="AC91" s="26"/>
      <c r="AD91" s="26"/>
      <c r="AH91" s="29"/>
    </row>
    <row r="92" spans="1:34" ht="15.75" customHeight="1" x14ac:dyDescent="0.2">
      <c r="A92" s="22" t="s">
        <v>58</v>
      </c>
      <c r="B92" s="92" t="s">
        <v>249</v>
      </c>
      <c r="C92" s="31" t="s">
        <v>250</v>
      </c>
      <c r="D92" s="28" t="s">
        <v>65</v>
      </c>
      <c r="E92" s="24"/>
      <c r="F92" s="25"/>
      <c r="G92" s="24">
        <v>150</v>
      </c>
      <c r="H92" s="25" t="s">
        <v>55</v>
      </c>
      <c r="I92" s="24"/>
      <c r="J92" s="25"/>
      <c r="K92" s="25"/>
      <c r="L92" s="25"/>
      <c r="M92" s="25"/>
      <c r="N92" s="25"/>
      <c r="O92" s="25"/>
      <c r="P92" s="25"/>
      <c r="Q92" s="24"/>
      <c r="R92" s="25"/>
      <c r="S92" s="25"/>
      <c r="T92" s="25"/>
      <c r="U92" s="25"/>
      <c r="V92" s="25"/>
      <c r="W92" s="25"/>
      <c r="X92" s="25"/>
      <c r="Y92" s="39"/>
      <c r="Z92" s="25">
        <v>88</v>
      </c>
      <c r="AA92" s="26" t="s">
        <v>57</v>
      </c>
      <c r="AB92" s="26"/>
      <c r="AC92" s="26"/>
      <c r="AD92" s="26"/>
      <c r="AH92" s="29"/>
    </row>
    <row r="93" spans="1:34" ht="15.75" customHeight="1" x14ac:dyDescent="0.2">
      <c r="A93" s="22" t="s">
        <v>58</v>
      </c>
      <c r="B93" s="92" t="s">
        <v>251</v>
      </c>
      <c r="C93" s="31" t="s">
        <v>252</v>
      </c>
      <c r="D93" s="28" t="s">
        <v>65</v>
      </c>
      <c r="E93" s="24"/>
      <c r="F93" s="25"/>
      <c r="G93" s="24">
        <v>150</v>
      </c>
      <c r="H93" s="25" t="s">
        <v>55</v>
      </c>
      <c r="I93" s="24"/>
      <c r="J93" s="25"/>
      <c r="K93" s="25"/>
      <c r="L93" s="25"/>
      <c r="M93" s="25"/>
      <c r="N93" s="25"/>
      <c r="O93" s="25"/>
      <c r="P93" s="25"/>
      <c r="Q93" s="24"/>
      <c r="R93" s="25"/>
      <c r="S93" s="25"/>
      <c r="T93" s="25"/>
      <c r="U93" s="25"/>
      <c r="V93" s="25"/>
      <c r="W93" s="25"/>
      <c r="X93" s="25"/>
      <c r="Y93" s="25"/>
      <c r="Z93" s="25">
        <v>89</v>
      </c>
      <c r="AA93" s="26"/>
      <c r="AB93" s="26" t="s">
        <v>57</v>
      </c>
      <c r="AC93" s="26"/>
      <c r="AD93" s="26"/>
      <c r="AH93" s="29"/>
    </row>
    <row r="94" spans="1:34" ht="15.75" customHeight="1" x14ac:dyDescent="0.2">
      <c r="A94" s="22" t="s">
        <v>58</v>
      </c>
      <c r="B94" s="92" t="s">
        <v>253</v>
      </c>
      <c r="C94" s="31" t="s">
        <v>254</v>
      </c>
      <c r="D94" s="28" t="s">
        <v>65</v>
      </c>
      <c r="E94" s="24"/>
      <c r="F94" s="25"/>
      <c r="G94" s="24">
        <v>150</v>
      </c>
      <c r="H94" s="25" t="s">
        <v>55</v>
      </c>
      <c r="I94" s="24"/>
      <c r="J94" s="25"/>
      <c r="K94" s="25"/>
      <c r="L94" s="25"/>
      <c r="M94" s="25"/>
      <c r="N94" s="25"/>
      <c r="O94" s="25"/>
      <c r="P94" s="25"/>
      <c r="Q94" s="24"/>
      <c r="R94" s="25"/>
      <c r="S94" s="25"/>
      <c r="T94" s="25"/>
      <c r="U94" s="25"/>
      <c r="V94" s="25"/>
      <c r="W94" s="25"/>
      <c r="X94" s="25"/>
      <c r="Y94" s="25"/>
      <c r="Z94" s="25">
        <v>90</v>
      </c>
      <c r="AA94" s="26"/>
      <c r="AB94" s="26"/>
      <c r="AC94" s="26" t="s">
        <v>57</v>
      </c>
      <c r="AD94" s="26"/>
      <c r="AH94" s="29"/>
    </row>
    <row r="95" spans="1:34" ht="15.75" customHeight="1" x14ac:dyDescent="0.2">
      <c r="A95" s="22" t="s">
        <v>58</v>
      </c>
      <c r="B95" s="92" t="s">
        <v>255</v>
      </c>
      <c r="C95" s="31" t="s">
        <v>256</v>
      </c>
      <c r="D95" s="28" t="s">
        <v>65</v>
      </c>
      <c r="E95" s="24"/>
      <c r="F95" s="25"/>
      <c r="G95" s="24">
        <v>150</v>
      </c>
      <c r="H95" s="25" t="s">
        <v>55</v>
      </c>
      <c r="I95" s="24"/>
      <c r="J95" s="25"/>
      <c r="K95" s="25"/>
      <c r="L95" s="25"/>
      <c r="M95" s="25"/>
      <c r="N95" s="25"/>
      <c r="O95" s="25"/>
      <c r="P95" s="25"/>
      <c r="Q95" s="24"/>
      <c r="R95" s="25"/>
      <c r="S95" s="25"/>
      <c r="T95" s="25"/>
      <c r="U95" s="25"/>
      <c r="V95" s="25"/>
      <c r="W95" s="25"/>
      <c r="X95" s="25"/>
      <c r="Y95" s="25"/>
      <c r="Z95" s="25">
        <v>91</v>
      </c>
      <c r="AA95" s="26" t="s">
        <v>57</v>
      </c>
      <c r="AB95" s="26"/>
      <c r="AC95" s="26"/>
      <c r="AD95" s="26"/>
      <c r="AH95" s="29"/>
    </row>
    <row r="96" spans="1:34" ht="38.25" x14ac:dyDescent="0.2">
      <c r="A96" s="22" t="s">
        <v>161</v>
      </c>
      <c r="B96" s="92" t="s">
        <v>257</v>
      </c>
      <c r="C96" s="31" t="s">
        <v>258</v>
      </c>
      <c r="D96" s="28" t="s">
        <v>61</v>
      </c>
      <c r="E96" s="24"/>
      <c r="F96" s="25"/>
      <c r="G96" s="24">
        <v>150</v>
      </c>
      <c r="H96" s="25" t="s">
        <v>55</v>
      </c>
      <c r="I96" s="24">
        <v>1350</v>
      </c>
      <c r="J96" s="25" t="s">
        <v>56</v>
      </c>
      <c r="K96" s="25"/>
      <c r="L96" s="25"/>
      <c r="M96" s="25"/>
      <c r="N96" s="25"/>
      <c r="O96" s="25"/>
      <c r="P96" s="25"/>
      <c r="Q96" s="24">
        <v>1500</v>
      </c>
      <c r="R96" s="37">
        <v>44531</v>
      </c>
      <c r="S96" s="25"/>
      <c r="T96" s="25"/>
      <c r="U96" s="25"/>
      <c r="V96" s="25"/>
      <c r="W96" s="25"/>
      <c r="X96" s="25"/>
      <c r="Y96" s="25"/>
      <c r="Z96" s="25">
        <v>92</v>
      </c>
      <c r="AA96" s="26" t="s">
        <v>57</v>
      </c>
      <c r="AB96" s="26"/>
      <c r="AC96" s="26"/>
      <c r="AD96" s="26"/>
      <c r="AH96" s="32"/>
    </row>
    <row r="97" spans="1:34" ht="38.25" x14ac:dyDescent="0.2">
      <c r="A97" s="22" t="s">
        <v>259</v>
      </c>
      <c r="B97" s="94" t="s">
        <v>260</v>
      </c>
      <c r="C97" s="28" t="s">
        <v>261</v>
      </c>
      <c r="D97" s="28" t="str">
        <f>D99</f>
        <v>Técnico em Eletromecânica Integrado ao Ensino Médio</v>
      </c>
      <c r="E97" s="24"/>
      <c r="F97" s="25"/>
      <c r="G97" s="24"/>
      <c r="H97" s="25"/>
      <c r="I97" s="24"/>
      <c r="J97" s="25"/>
      <c r="K97" s="25"/>
      <c r="L97" s="25"/>
      <c r="M97" s="25"/>
      <c r="N97" s="25"/>
      <c r="O97" s="25"/>
      <c r="P97" s="25"/>
      <c r="Q97" s="24">
        <v>3900</v>
      </c>
      <c r="R97" s="36" t="s">
        <v>262</v>
      </c>
      <c r="S97" s="25"/>
      <c r="T97" s="25"/>
      <c r="U97" s="25"/>
      <c r="V97" s="25"/>
      <c r="W97" s="25"/>
      <c r="X97" s="25"/>
      <c r="Y97" s="25"/>
      <c r="Z97" s="25">
        <v>93</v>
      </c>
      <c r="AA97" s="26"/>
      <c r="AB97" s="26" t="s">
        <v>57</v>
      </c>
      <c r="AC97" s="26"/>
      <c r="AD97" s="26"/>
      <c r="AH97" s="27"/>
    </row>
    <row r="98" spans="1:34" ht="25.5" x14ac:dyDescent="0.2">
      <c r="A98" s="22" t="s">
        <v>263</v>
      </c>
      <c r="B98" s="92" t="s">
        <v>264</v>
      </c>
      <c r="C98" s="31" t="s">
        <v>265</v>
      </c>
      <c r="D98" s="28" t="s">
        <v>54</v>
      </c>
      <c r="E98" s="24"/>
      <c r="F98" s="25"/>
      <c r="G98" s="24">
        <v>150</v>
      </c>
      <c r="H98" s="25" t="s">
        <v>55</v>
      </c>
      <c r="I98" s="24">
        <v>1350</v>
      </c>
      <c r="J98" s="25" t="s">
        <v>56</v>
      </c>
      <c r="K98" s="25"/>
      <c r="L98" s="25"/>
      <c r="M98" s="25"/>
      <c r="N98" s="25"/>
      <c r="O98" s="25"/>
      <c r="P98" s="25"/>
      <c r="Q98" s="24"/>
      <c r="R98" s="25"/>
      <c r="S98" s="25"/>
      <c r="T98" s="25"/>
      <c r="U98" s="25"/>
      <c r="V98" s="25"/>
      <c r="W98" s="25"/>
      <c r="X98" s="25"/>
      <c r="Y98" s="25"/>
      <c r="Z98" s="25">
        <v>94</v>
      </c>
      <c r="AA98" s="26"/>
      <c r="AB98" s="26"/>
      <c r="AC98" s="26" t="s">
        <v>57</v>
      </c>
      <c r="AD98" s="26"/>
      <c r="AH98" s="32"/>
    </row>
    <row r="99" spans="1:34" ht="15.75" customHeight="1" x14ac:dyDescent="0.2">
      <c r="A99" s="22" t="s">
        <v>58</v>
      </c>
      <c r="B99" s="92" t="s">
        <v>266</v>
      </c>
      <c r="C99" s="31" t="s">
        <v>267</v>
      </c>
      <c r="D99" s="28" t="s">
        <v>65</v>
      </c>
      <c r="E99" s="24"/>
      <c r="F99" s="25"/>
      <c r="G99" s="24">
        <v>150</v>
      </c>
      <c r="H99" s="25" t="s">
        <v>55</v>
      </c>
      <c r="I99" s="24"/>
      <c r="J99" s="25"/>
      <c r="K99" s="25"/>
      <c r="L99" s="25"/>
      <c r="M99" s="25"/>
      <c r="N99" s="25"/>
      <c r="O99" s="25"/>
      <c r="P99" s="25"/>
      <c r="Q99" s="24"/>
      <c r="R99" s="25"/>
      <c r="S99" s="25"/>
      <c r="T99" s="25"/>
      <c r="U99" s="25"/>
      <c r="V99" s="25"/>
      <c r="W99" s="25"/>
      <c r="X99" s="25"/>
      <c r="Y99" s="25"/>
      <c r="Z99" s="25">
        <v>95</v>
      </c>
      <c r="AA99" s="26"/>
      <c r="AB99" s="26" t="s">
        <v>57</v>
      </c>
      <c r="AC99" s="26"/>
      <c r="AD99" s="26"/>
      <c r="AH99" s="29"/>
    </row>
    <row r="100" spans="1:34" ht="25.5" x14ac:dyDescent="0.2">
      <c r="A100" s="22" t="s">
        <v>51</v>
      </c>
      <c r="B100" s="92" t="s">
        <v>268</v>
      </c>
      <c r="C100" s="31" t="s">
        <v>269</v>
      </c>
      <c r="D100" s="28" t="s">
        <v>61</v>
      </c>
      <c r="E100" s="24"/>
      <c r="F100" s="25"/>
      <c r="G100" s="24">
        <v>150</v>
      </c>
      <c r="H100" s="25" t="s">
        <v>55</v>
      </c>
      <c r="I100" s="24">
        <v>1350</v>
      </c>
      <c r="J100" s="25" t="s">
        <v>56</v>
      </c>
      <c r="K100" s="25"/>
      <c r="L100" s="25"/>
      <c r="M100" s="25"/>
      <c r="N100" s="25"/>
      <c r="O100" s="25"/>
      <c r="P100" s="25"/>
      <c r="Q100" s="24"/>
      <c r="R100" s="25"/>
      <c r="S100" s="25"/>
      <c r="T100" s="25"/>
      <c r="U100" s="25"/>
      <c r="V100" s="25"/>
      <c r="W100" s="25"/>
      <c r="X100" s="25"/>
      <c r="Y100" s="25"/>
      <c r="Z100" s="25">
        <v>96</v>
      </c>
      <c r="AA100" s="26" t="s">
        <v>57</v>
      </c>
      <c r="AB100" s="26"/>
      <c r="AC100" s="26"/>
      <c r="AD100" s="26"/>
      <c r="AH100" s="29"/>
    </row>
    <row r="101" spans="1:34" ht="15.75" customHeight="1" x14ac:dyDescent="0.2">
      <c r="A101" s="22" t="s">
        <v>58</v>
      </c>
      <c r="B101" s="92" t="s">
        <v>270</v>
      </c>
      <c r="C101" s="31" t="s">
        <v>271</v>
      </c>
      <c r="D101" s="28" t="s">
        <v>61</v>
      </c>
      <c r="E101" s="24"/>
      <c r="F101" s="25"/>
      <c r="G101" s="24">
        <v>150</v>
      </c>
      <c r="H101" s="25" t="s">
        <v>55</v>
      </c>
      <c r="I101" s="24"/>
      <c r="J101" s="25"/>
      <c r="K101" s="25"/>
      <c r="L101" s="25"/>
      <c r="M101" s="25"/>
      <c r="N101" s="25"/>
      <c r="O101" s="25"/>
      <c r="P101" s="25"/>
      <c r="Q101" s="24"/>
      <c r="R101" s="25"/>
      <c r="S101" s="25"/>
      <c r="T101" s="25"/>
      <c r="U101" s="25"/>
      <c r="V101" s="25"/>
      <c r="W101" s="25"/>
      <c r="X101" s="25"/>
      <c r="Y101" s="25"/>
      <c r="Z101" s="25">
        <v>97</v>
      </c>
      <c r="AA101" s="26" t="s">
        <v>57</v>
      </c>
      <c r="AB101" s="26"/>
      <c r="AC101" s="26"/>
      <c r="AD101" s="26"/>
      <c r="AH101" s="29"/>
    </row>
    <row r="102" spans="1:34" ht="15.75" customHeight="1" x14ac:dyDescent="0.2">
      <c r="A102" s="22" t="s">
        <v>58</v>
      </c>
      <c r="B102" s="92" t="s">
        <v>272</v>
      </c>
      <c r="C102" s="31" t="s">
        <v>273</v>
      </c>
      <c r="D102" s="28" t="s">
        <v>54</v>
      </c>
      <c r="E102" s="24"/>
      <c r="F102" s="25"/>
      <c r="G102" s="24">
        <v>150</v>
      </c>
      <c r="H102" s="25" t="s">
        <v>55</v>
      </c>
      <c r="I102" s="24"/>
      <c r="J102" s="25"/>
      <c r="K102" s="25"/>
      <c r="L102" s="25"/>
      <c r="M102" s="25"/>
      <c r="N102" s="25"/>
      <c r="O102" s="25"/>
      <c r="P102" s="25"/>
      <c r="Q102" s="24"/>
      <c r="R102" s="25"/>
      <c r="S102" s="25"/>
      <c r="T102" s="25"/>
      <c r="U102" s="25"/>
      <c r="V102" s="25"/>
      <c r="W102" s="25"/>
      <c r="X102" s="25"/>
      <c r="Y102" s="25"/>
      <c r="Z102" s="25">
        <v>98</v>
      </c>
      <c r="AA102" s="26" t="s">
        <v>57</v>
      </c>
      <c r="AB102" s="26"/>
      <c r="AC102" s="26"/>
      <c r="AD102" s="26"/>
      <c r="AH102" s="29"/>
    </row>
    <row r="103" spans="1:34" ht="25.5" x14ac:dyDescent="0.2">
      <c r="A103" s="22" t="s">
        <v>51</v>
      </c>
      <c r="B103" s="92" t="s">
        <v>274</v>
      </c>
      <c r="C103" s="31" t="s">
        <v>275</v>
      </c>
      <c r="D103" s="28" t="s">
        <v>54</v>
      </c>
      <c r="E103" s="24"/>
      <c r="F103" s="25"/>
      <c r="G103" s="24">
        <v>150</v>
      </c>
      <c r="H103" s="25" t="s">
        <v>55</v>
      </c>
      <c r="I103" s="24">
        <v>1350</v>
      </c>
      <c r="J103" s="25" t="s">
        <v>56</v>
      </c>
      <c r="K103" s="25"/>
      <c r="L103" s="25"/>
      <c r="M103" s="25"/>
      <c r="N103" s="25"/>
      <c r="O103" s="25"/>
      <c r="P103" s="25"/>
      <c r="Q103" s="24"/>
      <c r="R103" s="25"/>
      <c r="S103" s="25"/>
      <c r="T103" s="25"/>
      <c r="U103" s="25"/>
      <c r="V103" s="25"/>
      <c r="W103" s="25"/>
      <c r="X103" s="25"/>
      <c r="Y103" s="25"/>
      <c r="Z103" s="25">
        <v>99</v>
      </c>
      <c r="AA103" s="26" t="s">
        <v>57</v>
      </c>
      <c r="AB103" s="26"/>
      <c r="AC103" s="26"/>
      <c r="AD103" s="26"/>
      <c r="AH103" s="29"/>
    </row>
    <row r="104" spans="1:34" ht="25.5" x14ac:dyDescent="0.2">
      <c r="A104" s="22" t="s">
        <v>99</v>
      </c>
      <c r="B104" s="92" t="s">
        <v>276</v>
      </c>
      <c r="C104" s="31" t="s">
        <v>277</v>
      </c>
      <c r="D104" s="28" t="s">
        <v>54</v>
      </c>
      <c r="E104" s="24">
        <v>100</v>
      </c>
      <c r="F104" s="25" t="s">
        <v>102</v>
      </c>
      <c r="G104" s="24">
        <v>150</v>
      </c>
      <c r="H104" s="25" t="s">
        <v>55</v>
      </c>
      <c r="I104" s="24"/>
      <c r="J104" s="25"/>
      <c r="K104" s="25"/>
      <c r="L104" s="25"/>
      <c r="M104" s="25"/>
      <c r="N104" s="25"/>
      <c r="O104" s="25"/>
      <c r="P104" s="25"/>
      <c r="Q104" s="24"/>
      <c r="R104" s="25"/>
      <c r="S104" s="25"/>
      <c r="T104" s="25"/>
      <c r="U104" s="25"/>
      <c r="V104" s="25"/>
      <c r="W104" s="25"/>
      <c r="X104" s="25"/>
      <c r="Y104" s="25"/>
      <c r="Z104" s="25">
        <v>100</v>
      </c>
      <c r="AA104" s="26" t="s">
        <v>57</v>
      </c>
      <c r="AB104" s="26"/>
      <c r="AC104" s="26"/>
      <c r="AD104" s="26"/>
      <c r="AH104" s="29"/>
    </row>
    <row r="105" spans="1:34" ht="15.75" customHeight="1" x14ac:dyDescent="0.2">
      <c r="A105" s="22" t="s">
        <v>72</v>
      </c>
      <c r="B105" s="92" t="s">
        <v>278</v>
      </c>
      <c r="C105" s="31" t="s">
        <v>279</v>
      </c>
      <c r="D105" s="28" t="s">
        <v>61</v>
      </c>
      <c r="E105" s="24"/>
      <c r="F105" s="25"/>
      <c r="G105" s="24"/>
      <c r="H105" s="25"/>
      <c r="I105" s="24">
        <v>1350</v>
      </c>
      <c r="J105" s="25" t="s">
        <v>56</v>
      </c>
      <c r="K105" s="25"/>
      <c r="L105" s="25"/>
      <c r="M105" s="25"/>
      <c r="N105" s="25"/>
      <c r="O105" s="25"/>
      <c r="P105" s="25"/>
      <c r="Q105" s="24"/>
      <c r="R105" s="25"/>
      <c r="S105" s="25"/>
      <c r="T105" s="25"/>
      <c r="U105" s="25"/>
      <c r="V105" s="25"/>
      <c r="W105" s="25"/>
      <c r="X105" s="25"/>
      <c r="Y105" s="25"/>
      <c r="Z105" s="25">
        <v>101</v>
      </c>
      <c r="AA105" s="26" t="s">
        <v>57</v>
      </c>
      <c r="AB105" s="26"/>
      <c r="AC105" s="26"/>
      <c r="AD105" s="26"/>
      <c r="AH105" s="29"/>
    </row>
    <row r="106" spans="1:34" ht="15.75" customHeight="1" x14ac:dyDescent="0.2">
      <c r="A106" s="22" t="s">
        <v>259</v>
      </c>
      <c r="B106" s="94" t="s">
        <v>280</v>
      </c>
      <c r="C106" s="28" t="s">
        <v>281</v>
      </c>
      <c r="D106" s="28" t="s">
        <v>65</v>
      </c>
      <c r="E106" s="24"/>
      <c r="F106" s="25"/>
      <c r="G106" s="24"/>
      <c r="H106" s="25"/>
      <c r="I106" s="24"/>
      <c r="J106" s="25"/>
      <c r="K106" s="25"/>
      <c r="L106" s="25"/>
      <c r="M106" s="25"/>
      <c r="N106" s="25"/>
      <c r="O106" s="25"/>
      <c r="P106" s="25"/>
      <c r="Q106" s="24">
        <v>300</v>
      </c>
      <c r="R106" s="41">
        <v>44378</v>
      </c>
      <c r="S106" s="25"/>
      <c r="T106" s="25"/>
      <c r="U106" s="25"/>
      <c r="V106" s="25"/>
      <c r="W106" s="25"/>
      <c r="X106" s="25"/>
      <c r="Y106" s="25"/>
      <c r="Z106" s="25">
        <v>102</v>
      </c>
      <c r="AA106" s="26"/>
      <c r="AB106" s="26" t="s">
        <v>57</v>
      </c>
      <c r="AC106" s="26"/>
      <c r="AD106" s="26"/>
      <c r="AH106" s="27"/>
    </row>
    <row r="107" spans="1:34" ht="25.5" x14ac:dyDescent="0.2">
      <c r="A107" s="22" t="s">
        <v>51</v>
      </c>
      <c r="B107" s="92" t="s">
        <v>282</v>
      </c>
      <c r="C107" s="31" t="s">
        <v>283</v>
      </c>
      <c r="D107" s="28" t="s">
        <v>65</v>
      </c>
      <c r="E107" s="24"/>
      <c r="F107" s="25"/>
      <c r="G107" s="24">
        <v>150</v>
      </c>
      <c r="H107" s="25" t="s">
        <v>55</v>
      </c>
      <c r="I107" s="24"/>
      <c r="J107" s="25"/>
      <c r="K107" s="25"/>
      <c r="L107" s="25"/>
      <c r="M107" s="25"/>
      <c r="N107" s="25"/>
      <c r="O107" s="25"/>
      <c r="P107" s="25"/>
      <c r="Q107" s="24"/>
      <c r="R107" s="25"/>
      <c r="S107" s="25"/>
      <c r="T107" s="25"/>
      <c r="U107" s="25"/>
      <c r="V107" s="25"/>
      <c r="W107" s="25"/>
      <c r="X107" s="25"/>
      <c r="Y107" s="25"/>
      <c r="Z107" s="25">
        <v>103</v>
      </c>
      <c r="AA107" s="26" t="s">
        <v>57</v>
      </c>
      <c r="AB107" s="26"/>
      <c r="AC107" s="26"/>
      <c r="AD107" s="26"/>
      <c r="AH107" s="29"/>
    </row>
    <row r="108" spans="1:34" ht="15.75" customHeight="1" x14ac:dyDescent="0.2">
      <c r="A108" s="22" t="s">
        <v>58</v>
      </c>
      <c r="B108" s="92" t="s">
        <v>284</v>
      </c>
      <c r="C108" s="31" t="s">
        <v>285</v>
      </c>
      <c r="D108" s="28" t="s">
        <v>61</v>
      </c>
      <c r="E108" s="24"/>
      <c r="F108" s="25"/>
      <c r="G108" s="24">
        <v>150</v>
      </c>
      <c r="H108" s="25" t="s">
        <v>55</v>
      </c>
      <c r="I108" s="24"/>
      <c r="J108" s="25"/>
      <c r="K108" s="25"/>
      <c r="L108" s="25"/>
      <c r="M108" s="25"/>
      <c r="N108" s="25"/>
      <c r="O108" s="25"/>
      <c r="P108" s="25"/>
      <c r="Q108" s="24"/>
      <c r="R108" s="25"/>
      <c r="S108" s="25"/>
      <c r="T108" s="25"/>
      <c r="U108" s="25"/>
      <c r="V108" s="25"/>
      <c r="W108" s="25"/>
      <c r="X108" s="25"/>
      <c r="Y108" s="25"/>
      <c r="Z108" s="25">
        <v>104</v>
      </c>
      <c r="AA108" s="26" t="s">
        <v>57</v>
      </c>
      <c r="AB108" s="26"/>
      <c r="AC108" s="26"/>
      <c r="AD108" s="26"/>
      <c r="AH108" s="29"/>
    </row>
    <row r="109" spans="1:34" ht="25.5" x14ac:dyDescent="0.2">
      <c r="A109" s="22" t="s">
        <v>51</v>
      </c>
      <c r="B109" s="92" t="s">
        <v>286</v>
      </c>
      <c r="C109" s="31" t="s">
        <v>287</v>
      </c>
      <c r="D109" s="28" t="s">
        <v>61</v>
      </c>
      <c r="E109" s="24"/>
      <c r="F109" s="25"/>
      <c r="G109" s="24">
        <v>150</v>
      </c>
      <c r="H109" s="25" t="s">
        <v>55</v>
      </c>
      <c r="I109" s="24">
        <v>1350</v>
      </c>
      <c r="J109" s="25" t="s">
        <v>56</v>
      </c>
      <c r="K109" s="25"/>
      <c r="L109" s="25"/>
      <c r="M109" s="25"/>
      <c r="N109" s="25"/>
      <c r="O109" s="25"/>
      <c r="P109" s="25"/>
      <c r="Q109" s="24"/>
      <c r="R109" s="25"/>
      <c r="S109" s="25"/>
      <c r="T109" s="25"/>
      <c r="U109" s="25"/>
      <c r="V109" s="25"/>
      <c r="W109" s="25"/>
      <c r="X109" s="25"/>
      <c r="Y109" s="25"/>
      <c r="Z109" s="25">
        <v>105</v>
      </c>
      <c r="AA109" s="26" t="s">
        <v>57</v>
      </c>
      <c r="AB109" s="26"/>
      <c r="AC109" s="26"/>
      <c r="AD109" s="26"/>
      <c r="AH109" s="29"/>
    </row>
    <row r="110" spans="1:34" ht="15.75" customHeight="1" x14ac:dyDescent="0.2">
      <c r="A110" s="22" t="s">
        <v>58</v>
      </c>
      <c r="B110" s="92" t="s">
        <v>288</v>
      </c>
      <c r="C110" s="31" t="s">
        <v>289</v>
      </c>
      <c r="D110" s="28" t="s">
        <v>61</v>
      </c>
      <c r="E110" s="24"/>
      <c r="F110" s="25"/>
      <c r="G110" s="24">
        <v>150</v>
      </c>
      <c r="H110" s="25" t="s">
        <v>55</v>
      </c>
      <c r="I110" s="24"/>
      <c r="J110" s="25"/>
      <c r="K110" s="25"/>
      <c r="L110" s="25"/>
      <c r="M110" s="25"/>
      <c r="N110" s="25"/>
      <c r="O110" s="25"/>
      <c r="P110" s="25"/>
      <c r="Q110" s="24"/>
      <c r="R110" s="25"/>
      <c r="S110" s="25"/>
      <c r="T110" s="25"/>
      <c r="U110" s="25"/>
      <c r="V110" s="25"/>
      <c r="W110" s="25"/>
      <c r="X110" s="25"/>
      <c r="Y110" s="25"/>
      <c r="Z110" s="25">
        <v>106</v>
      </c>
      <c r="AA110" s="26"/>
      <c r="AB110" s="26" t="s">
        <v>57</v>
      </c>
      <c r="AC110" s="26"/>
      <c r="AD110" s="26"/>
      <c r="AH110" s="29"/>
    </row>
    <row r="111" spans="1:34" ht="25.5" x14ac:dyDescent="0.2">
      <c r="A111" s="22" t="s">
        <v>51</v>
      </c>
      <c r="B111" s="92" t="s">
        <v>290</v>
      </c>
      <c r="C111" s="31" t="s">
        <v>291</v>
      </c>
      <c r="D111" s="28" t="s">
        <v>54</v>
      </c>
      <c r="E111" s="24"/>
      <c r="F111" s="25"/>
      <c r="G111" s="24">
        <v>150</v>
      </c>
      <c r="H111" s="25" t="s">
        <v>55</v>
      </c>
      <c r="I111" s="24">
        <v>1350</v>
      </c>
      <c r="J111" s="25" t="s">
        <v>56</v>
      </c>
      <c r="K111" s="25"/>
      <c r="L111" s="25"/>
      <c r="M111" s="25"/>
      <c r="N111" s="25"/>
      <c r="O111" s="25"/>
      <c r="P111" s="25"/>
      <c r="Q111" s="24"/>
      <c r="R111" s="25"/>
      <c r="S111" s="25"/>
      <c r="T111" s="25"/>
      <c r="U111" s="25"/>
      <c r="V111" s="25"/>
      <c r="W111" s="25"/>
      <c r="X111" s="25"/>
      <c r="Y111" s="25"/>
      <c r="Z111" s="25">
        <v>107</v>
      </c>
      <c r="AA111" s="26" t="s">
        <v>57</v>
      </c>
      <c r="AB111" s="26"/>
      <c r="AC111" s="26"/>
      <c r="AD111" s="26"/>
      <c r="AH111" s="29"/>
    </row>
    <row r="112" spans="1:34" ht="25.5" x14ac:dyDescent="0.2">
      <c r="A112" s="22" t="s">
        <v>51</v>
      </c>
      <c r="B112" s="92" t="s">
        <v>292</v>
      </c>
      <c r="C112" s="31" t="s">
        <v>293</v>
      </c>
      <c r="D112" s="38" t="s">
        <v>61</v>
      </c>
      <c r="E112" s="24"/>
      <c r="F112" s="25"/>
      <c r="G112" s="24">
        <v>150</v>
      </c>
      <c r="H112" s="25" t="s">
        <v>88</v>
      </c>
      <c r="I112" s="24">
        <v>1350</v>
      </c>
      <c r="J112" s="25" t="s">
        <v>56</v>
      </c>
      <c r="K112" s="25"/>
      <c r="L112" s="25"/>
      <c r="M112" s="25"/>
      <c r="N112" s="25"/>
      <c r="O112" s="25"/>
      <c r="P112" s="25"/>
      <c r="Q112" s="24"/>
      <c r="R112" s="25"/>
      <c r="S112" s="25"/>
      <c r="T112" s="25"/>
      <c r="U112" s="25"/>
      <c r="V112" s="25"/>
      <c r="W112" s="25"/>
      <c r="X112" s="25"/>
      <c r="Y112" s="25"/>
      <c r="Z112" s="25">
        <v>108</v>
      </c>
      <c r="AA112" s="26" t="s">
        <v>57</v>
      </c>
      <c r="AB112" s="26"/>
      <c r="AC112" s="26"/>
      <c r="AD112" s="26"/>
      <c r="AH112" s="29"/>
    </row>
    <row r="113" spans="1:34" ht="15.75" customHeight="1" x14ac:dyDescent="0.2">
      <c r="A113" s="22" t="s">
        <v>58</v>
      </c>
      <c r="B113" s="93" t="s">
        <v>294</v>
      </c>
      <c r="C113" s="42" t="s">
        <v>295</v>
      </c>
      <c r="D113" s="28" t="s">
        <v>65</v>
      </c>
      <c r="E113" s="24"/>
      <c r="F113" s="25"/>
      <c r="G113" s="24">
        <v>150</v>
      </c>
      <c r="H113" s="25" t="s">
        <v>88</v>
      </c>
      <c r="I113" s="24"/>
      <c r="J113" s="25"/>
      <c r="K113" s="25"/>
      <c r="L113" s="25"/>
      <c r="M113" s="25"/>
      <c r="N113" s="25"/>
      <c r="O113" s="25"/>
      <c r="P113" s="25"/>
      <c r="Q113" s="24"/>
      <c r="R113" s="25"/>
      <c r="S113" s="25"/>
      <c r="T113" s="25"/>
      <c r="U113" s="25"/>
      <c r="V113" s="25"/>
      <c r="W113" s="25"/>
      <c r="X113" s="25"/>
      <c r="Y113" s="25"/>
      <c r="Z113" s="25">
        <v>109</v>
      </c>
      <c r="AA113" s="26" t="s">
        <v>57</v>
      </c>
      <c r="AB113" s="26"/>
      <c r="AC113" s="26"/>
      <c r="AD113" s="26"/>
      <c r="AH113" s="29"/>
    </row>
    <row r="114" spans="1:34" ht="25.5" x14ac:dyDescent="0.2">
      <c r="A114" s="22" t="s">
        <v>105</v>
      </c>
      <c r="B114" s="92" t="s">
        <v>296</v>
      </c>
      <c r="C114" s="31" t="s">
        <v>297</v>
      </c>
      <c r="D114" s="38" t="s">
        <v>61</v>
      </c>
      <c r="E114" s="24">
        <v>100</v>
      </c>
      <c r="F114" s="25" t="s">
        <v>102</v>
      </c>
      <c r="G114" s="24">
        <v>150</v>
      </c>
      <c r="H114" s="25" t="s">
        <v>88</v>
      </c>
      <c r="I114" s="24"/>
      <c r="J114" s="25"/>
      <c r="K114" s="25"/>
      <c r="L114" s="25"/>
      <c r="M114" s="25"/>
      <c r="N114" s="25"/>
      <c r="O114" s="25"/>
      <c r="P114" s="25"/>
      <c r="Q114" s="24"/>
      <c r="R114" s="25"/>
      <c r="S114" s="25"/>
      <c r="T114" s="25"/>
      <c r="U114" s="25"/>
      <c r="V114" s="25"/>
      <c r="W114" s="25"/>
      <c r="X114" s="25"/>
      <c r="Y114" s="25"/>
      <c r="Z114" s="25">
        <v>110</v>
      </c>
      <c r="AA114" s="26" t="s">
        <v>57</v>
      </c>
      <c r="AB114" s="26"/>
      <c r="AC114" s="26"/>
      <c r="AD114" s="26"/>
      <c r="AH114" s="29"/>
    </row>
    <row r="115" spans="1:34" ht="25.5" x14ac:dyDescent="0.2">
      <c r="A115" s="22" t="s">
        <v>51</v>
      </c>
      <c r="B115" s="92" t="s">
        <v>298</v>
      </c>
      <c r="C115" s="31" t="s">
        <v>299</v>
      </c>
      <c r="D115" s="28" t="s">
        <v>65</v>
      </c>
      <c r="E115" s="24"/>
      <c r="F115" s="25"/>
      <c r="G115" s="24">
        <v>150</v>
      </c>
      <c r="H115" s="25" t="s">
        <v>55</v>
      </c>
      <c r="I115" s="24"/>
      <c r="J115" s="25"/>
      <c r="K115" s="25"/>
      <c r="L115" s="25"/>
      <c r="M115" s="25"/>
      <c r="N115" s="25"/>
      <c r="O115" s="25"/>
      <c r="P115" s="25"/>
      <c r="Q115" s="24"/>
      <c r="R115" s="25"/>
      <c r="S115" s="25"/>
      <c r="T115" s="25"/>
      <c r="U115" s="25"/>
      <c r="V115" s="25"/>
      <c r="W115" s="25"/>
      <c r="X115" s="25"/>
      <c r="Y115" s="25"/>
      <c r="Z115" s="25">
        <v>111</v>
      </c>
      <c r="AA115" s="26" t="s">
        <v>57</v>
      </c>
      <c r="AB115" s="26"/>
      <c r="AC115" s="26"/>
      <c r="AD115" s="26"/>
      <c r="AH115" s="29"/>
    </row>
    <row r="116" spans="1:34" ht="25.5" x14ac:dyDescent="0.2">
      <c r="A116" s="22" t="s">
        <v>51</v>
      </c>
      <c r="B116" s="92" t="s">
        <v>300</v>
      </c>
      <c r="C116" s="31" t="s">
        <v>301</v>
      </c>
      <c r="D116" s="28" t="s">
        <v>54</v>
      </c>
      <c r="E116" s="24"/>
      <c r="F116" s="25"/>
      <c r="G116" s="24">
        <v>150</v>
      </c>
      <c r="H116" s="25" t="s">
        <v>55</v>
      </c>
      <c r="I116" s="24">
        <v>1350</v>
      </c>
      <c r="J116" s="25" t="s">
        <v>56</v>
      </c>
      <c r="K116" s="25"/>
      <c r="L116" s="25"/>
      <c r="M116" s="25"/>
      <c r="N116" s="25"/>
      <c r="O116" s="25"/>
      <c r="P116" s="25"/>
      <c r="Q116" s="24"/>
      <c r="R116" s="25"/>
      <c r="S116" s="25"/>
      <c r="T116" s="25"/>
      <c r="U116" s="25"/>
      <c r="V116" s="25"/>
      <c r="W116" s="25"/>
      <c r="X116" s="25"/>
      <c r="Y116" s="25"/>
      <c r="Z116" s="25">
        <v>112</v>
      </c>
      <c r="AA116" s="26" t="s">
        <v>57</v>
      </c>
      <c r="AB116" s="26"/>
      <c r="AC116" s="26"/>
      <c r="AD116" s="26"/>
      <c r="AH116" s="29"/>
    </row>
    <row r="117" spans="1:34" ht="25.5" x14ac:dyDescent="0.2">
      <c r="A117" s="22" t="s">
        <v>51</v>
      </c>
      <c r="B117" s="92" t="s">
        <v>302</v>
      </c>
      <c r="C117" s="31" t="s">
        <v>303</v>
      </c>
      <c r="D117" s="28" t="s">
        <v>61</v>
      </c>
      <c r="E117" s="24"/>
      <c r="F117" s="25"/>
      <c r="G117" s="24">
        <v>150</v>
      </c>
      <c r="H117" s="25" t="s">
        <v>55</v>
      </c>
      <c r="I117" s="24">
        <v>1350</v>
      </c>
      <c r="J117" s="25" t="s">
        <v>56</v>
      </c>
      <c r="K117" s="25"/>
      <c r="L117" s="25"/>
      <c r="M117" s="25"/>
      <c r="N117" s="25"/>
      <c r="O117" s="25"/>
      <c r="P117" s="25"/>
      <c r="Q117" s="24"/>
      <c r="R117" s="25"/>
      <c r="S117" s="25"/>
      <c r="T117" s="25"/>
      <c r="U117" s="25"/>
      <c r="V117" s="25"/>
      <c r="W117" s="25"/>
      <c r="X117" s="25"/>
      <c r="Y117" s="25"/>
      <c r="Z117" s="25">
        <v>113</v>
      </c>
      <c r="AA117" s="26" t="s">
        <v>57</v>
      </c>
      <c r="AB117" s="26"/>
      <c r="AC117" s="26"/>
      <c r="AD117" s="26"/>
      <c r="AH117" s="29"/>
    </row>
    <row r="118" spans="1:34" ht="25.5" x14ac:dyDescent="0.2">
      <c r="A118" s="22" t="s">
        <v>99</v>
      </c>
      <c r="B118" s="92" t="s">
        <v>304</v>
      </c>
      <c r="C118" s="31" t="s">
        <v>305</v>
      </c>
      <c r="D118" s="28" t="s">
        <v>54</v>
      </c>
      <c r="E118" s="24">
        <v>100</v>
      </c>
      <c r="F118" s="25" t="s">
        <v>102</v>
      </c>
      <c r="G118" s="24">
        <v>150</v>
      </c>
      <c r="H118" s="25" t="s">
        <v>55</v>
      </c>
      <c r="I118" s="24"/>
      <c r="J118" s="25"/>
      <c r="K118" s="25"/>
      <c r="L118" s="25"/>
      <c r="M118" s="25"/>
      <c r="N118" s="25"/>
      <c r="O118" s="25"/>
      <c r="P118" s="25"/>
      <c r="Q118" s="24"/>
      <c r="R118" s="25"/>
      <c r="S118" s="25"/>
      <c r="T118" s="25"/>
      <c r="U118" s="25"/>
      <c r="V118" s="25"/>
      <c r="W118" s="25"/>
      <c r="X118" s="25"/>
      <c r="Y118" s="25"/>
      <c r="Z118" s="25">
        <v>114</v>
      </c>
      <c r="AA118" s="26" t="s">
        <v>57</v>
      </c>
      <c r="AB118" s="26"/>
      <c r="AC118" s="26"/>
      <c r="AD118" s="26"/>
      <c r="AH118" s="29"/>
    </row>
    <row r="119" spans="1:34" ht="15.75" customHeight="1" x14ac:dyDescent="0.2">
      <c r="A119" s="22" t="s">
        <v>58</v>
      </c>
      <c r="B119" s="92" t="s">
        <v>306</v>
      </c>
      <c r="C119" s="31" t="s">
        <v>307</v>
      </c>
      <c r="D119" s="28" t="s">
        <v>54</v>
      </c>
      <c r="E119" s="24"/>
      <c r="F119" s="25"/>
      <c r="G119" s="24">
        <v>150</v>
      </c>
      <c r="H119" s="25" t="s">
        <v>55</v>
      </c>
      <c r="I119" s="24"/>
      <c r="J119" s="25"/>
      <c r="K119" s="25"/>
      <c r="L119" s="25"/>
      <c r="M119" s="25"/>
      <c r="N119" s="25"/>
      <c r="O119" s="25"/>
      <c r="P119" s="25"/>
      <c r="Q119" s="24"/>
      <c r="R119" s="25"/>
      <c r="S119" s="25"/>
      <c r="T119" s="25"/>
      <c r="U119" s="25"/>
      <c r="V119" s="25"/>
      <c r="W119" s="25"/>
      <c r="X119" s="25"/>
      <c r="Y119" s="25"/>
      <c r="Z119" s="25">
        <v>115</v>
      </c>
      <c r="AA119" s="26" t="s">
        <v>57</v>
      </c>
      <c r="AB119" s="26"/>
      <c r="AC119" s="26"/>
      <c r="AD119" s="26"/>
      <c r="AH119" s="29"/>
    </row>
    <row r="120" spans="1:34" ht="25.5" x14ac:dyDescent="0.2">
      <c r="A120" s="22" t="s">
        <v>105</v>
      </c>
      <c r="B120" s="92" t="s">
        <v>308</v>
      </c>
      <c r="C120" s="31" t="s">
        <v>309</v>
      </c>
      <c r="D120" s="28" t="s">
        <v>54</v>
      </c>
      <c r="E120" s="24">
        <v>100</v>
      </c>
      <c r="F120" s="25" t="s">
        <v>102</v>
      </c>
      <c r="G120" s="24">
        <v>150</v>
      </c>
      <c r="H120" s="25" t="s">
        <v>55</v>
      </c>
      <c r="I120" s="24"/>
      <c r="J120" s="25"/>
      <c r="K120" s="25"/>
      <c r="L120" s="25"/>
      <c r="M120" s="25"/>
      <c r="N120" s="25"/>
      <c r="O120" s="25"/>
      <c r="P120" s="25"/>
      <c r="Q120" s="24"/>
      <c r="R120" s="25"/>
      <c r="S120" s="25"/>
      <c r="T120" s="25"/>
      <c r="U120" s="25"/>
      <c r="V120" s="25"/>
      <c r="W120" s="25"/>
      <c r="X120" s="25"/>
      <c r="Y120" s="25"/>
      <c r="Z120" s="25">
        <v>116</v>
      </c>
      <c r="AA120" s="26" t="s">
        <v>57</v>
      </c>
      <c r="AB120" s="26"/>
      <c r="AC120" s="26"/>
      <c r="AD120" s="26"/>
      <c r="AH120" s="29"/>
    </row>
    <row r="121" spans="1:34" ht="15.75" customHeight="1" x14ac:dyDescent="0.2">
      <c r="A121" s="22" t="s">
        <v>58</v>
      </c>
      <c r="B121" s="92" t="s">
        <v>310</v>
      </c>
      <c r="C121" s="31" t="s">
        <v>311</v>
      </c>
      <c r="D121" s="28" t="s">
        <v>54</v>
      </c>
      <c r="E121" s="24"/>
      <c r="F121" s="25"/>
      <c r="G121" s="24">
        <v>150</v>
      </c>
      <c r="H121" s="25" t="s">
        <v>55</v>
      </c>
      <c r="I121" s="24"/>
      <c r="J121" s="25"/>
      <c r="K121" s="25"/>
      <c r="L121" s="25"/>
      <c r="M121" s="25"/>
      <c r="N121" s="25"/>
      <c r="O121" s="25"/>
      <c r="P121" s="25"/>
      <c r="Q121" s="24"/>
      <c r="R121" s="25"/>
      <c r="S121" s="25"/>
      <c r="T121" s="25"/>
      <c r="U121" s="25"/>
      <c r="V121" s="25"/>
      <c r="W121" s="25"/>
      <c r="X121" s="25"/>
      <c r="Y121" s="25"/>
      <c r="Z121" s="25">
        <v>117</v>
      </c>
      <c r="AA121" s="26" t="s">
        <v>57</v>
      </c>
      <c r="AB121" s="26"/>
      <c r="AC121" s="26"/>
      <c r="AD121" s="26"/>
      <c r="AH121" s="29"/>
    </row>
    <row r="122" spans="1:34" ht="25.5" x14ac:dyDescent="0.2">
      <c r="A122" s="22" t="s">
        <v>105</v>
      </c>
      <c r="B122" s="92" t="s">
        <v>312</v>
      </c>
      <c r="C122" s="31" t="s">
        <v>313</v>
      </c>
      <c r="D122" s="28" t="s">
        <v>54</v>
      </c>
      <c r="E122" s="24">
        <v>100</v>
      </c>
      <c r="F122" s="25" t="s">
        <v>102</v>
      </c>
      <c r="G122" s="24">
        <v>150</v>
      </c>
      <c r="H122" s="25" t="s">
        <v>55</v>
      </c>
      <c r="I122" s="24"/>
      <c r="J122" s="25"/>
      <c r="K122" s="25"/>
      <c r="L122" s="25"/>
      <c r="M122" s="25"/>
      <c r="N122" s="25"/>
      <c r="O122" s="25"/>
      <c r="P122" s="25"/>
      <c r="Q122" s="24"/>
      <c r="R122" s="25"/>
      <c r="S122" s="25"/>
      <c r="T122" s="25"/>
      <c r="U122" s="25"/>
      <c r="V122" s="25"/>
      <c r="W122" s="25"/>
      <c r="X122" s="25"/>
      <c r="Y122" s="25"/>
      <c r="Z122" s="25">
        <v>118</v>
      </c>
      <c r="AA122" s="26" t="s">
        <v>57</v>
      </c>
      <c r="AB122" s="26"/>
      <c r="AC122" s="26"/>
      <c r="AD122" s="26"/>
      <c r="AH122" s="29"/>
    </row>
    <row r="123" spans="1:34" ht="25.5" x14ac:dyDescent="0.2">
      <c r="A123" s="22" t="s">
        <v>51</v>
      </c>
      <c r="B123" s="92" t="s">
        <v>314</v>
      </c>
      <c r="C123" s="31" t="s">
        <v>315</v>
      </c>
      <c r="D123" s="28" t="s">
        <v>65</v>
      </c>
      <c r="E123" s="24"/>
      <c r="F123" s="25"/>
      <c r="G123" s="24">
        <v>150</v>
      </c>
      <c r="H123" s="25" t="s">
        <v>55</v>
      </c>
      <c r="I123" s="24">
        <v>1350</v>
      </c>
      <c r="J123" s="25" t="s">
        <v>56</v>
      </c>
      <c r="K123" s="25"/>
      <c r="L123" s="25"/>
      <c r="M123" s="25"/>
      <c r="N123" s="25"/>
      <c r="O123" s="25"/>
      <c r="P123" s="25"/>
      <c r="Q123" s="24"/>
      <c r="R123" s="25"/>
      <c r="S123" s="25"/>
      <c r="T123" s="25"/>
      <c r="U123" s="25"/>
      <c r="V123" s="25"/>
      <c r="W123" s="25"/>
      <c r="X123" s="25"/>
      <c r="Y123" s="25"/>
      <c r="Z123" s="25">
        <v>119</v>
      </c>
      <c r="AA123" s="26" t="s">
        <v>57</v>
      </c>
      <c r="AB123" s="26"/>
      <c r="AC123" s="26"/>
      <c r="AD123" s="26"/>
      <c r="AH123" s="29"/>
    </row>
    <row r="124" spans="1:34" ht="15.75" customHeight="1" x14ac:dyDescent="0.2">
      <c r="A124" s="22" t="s">
        <v>58</v>
      </c>
      <c r="B124" s="93" t="s">
        <v>316</v>
      </c>
      <c r="C124" s="42" t="s">
        <v>317</v>
      </c>
      <c r="D124" s="28" t="s">
        <v>61</v>
      </c>
      <c r="E124" s="24"/>
      <c r="F124" s="25"/>
      <c r="G124" s="24">
        <v>150</v>
      </c>
      <c r="H124" s="25" t="s">
        <v>88</v>
      </c>
      <c r="I124" s="24"/>
      <c r="J124" s="25"/>
      <c r="K124" s="25"/>
      <c r="L124" s="25"/>
      <c r="M124" s="25"/>
      <c r="N124" s="25"/>
      <c r="O124" s="25"/>
      <c r="P124" s="25"/>
      <c r="Q124" s="24"/>
      <c r="R124" s="25"/>
      <c r="S124" s="25"/>
      <c r="T124" s="25"/>
      <c r="U124" s="25"/>
      <c r="V124" s="25"/>
      <c r="W124" s="25"/>
      <c r="X124" s="25"/>
      <c r="Y124" s="25"/>
      <c r="Z124" s="25">
        <v>120</v>
      </c>
      <c r="AA124" s="26" t="s">
        <v>57</v>
      </c>
      <c r="AB124" s="26"/>
      <c r="AC124" s="26"/>
      <c r="AD124" s="26"/>
      <c r="AH124" s="29"/>
    </row>
    <row r="125" spans="1:34" ht="25.5" x14ac:dyDescent="0.2">
      <c r="A125" s="22" t="s">
        <v>51</v>
      </c>
      <c r="B125" s="92" t="s">
        <v>318</v>
      </c>
      <c r="C125" s="31" t="s">
        <v>319</v>
      </c>
      <c r="D125" s="28" t="s">
        <v>65</v>
      </c>
      <c r="E125" s="24"/>
      <c r="F125" s="25"/>
      <c r="G125" s="24">
        <v>150</v>
      </c>
      <c r="H125" s="25" t="s">
        <v>55</v>
      </c>
      <c r="I125" s="24">
        <v>1350</v>
      </c>
      <c r="J125" s="25" t="s">
        <v>56</v>
      </c>
      <c r="K125" s="25"/>
      <c r="L125" s="25"/>
      <c r="M125" s="25"/>
      <c r="N125" s="25"/>
      <c r="O125" s="25"/>
      <c r="P125" s="25"/>
      <c r="Q125" s="24"/>
      <c r="R125" s="25"/>
      <c r="S125" s="25"/>
      <c r="T125" s="25"/>
      <c r="U125" s="25"/>
      <c r="V125" s="25"/>
      <c r="W125" s="25"/>
      <c r="X125" s="25"/>
      <c r="Y125" s="25"/>
      <c r="Z125" s="25">
        <v>121</v>
      </c>
      <c r="AA125" s="26" t="s">
        <v>57</v>
      </c>
      <c r="AB125" s="26"/>
      <c r="AC125" s="26"/>
      <c r="AD125" s="26"/>
      <c r="AH125" s="29"/>
    </row>
    <row r="126" spans="1:34" ht="15.75" customHeight="1" x14ac:dyDescent="0.2">
      <c r="A126" s="22" t="s">
        <v>58</v>
      </c>
      <c r="B126" s="92" t="s">
        <v>320</v>
      </c>
      <c r="C126" s="31" t="s">
        <v>321</v>
      </c>
      <c r="D126" s="28" t="s">
        <v>65</v>
      </c>
      <c r="E126" s="24"/>
      <c r="F126" s="25"/>
      <c r="G126" s="24">
        <v>150</v>
      </c>
      <c r="H126" s="25" t="s">
        <v>55</v>
      </c>
      <c r="I126" s="24"/>
      <c r="J126" s="25"/>
      <c r="K126" s="25"/>
      <c r="L126" s="25"/>
      <c r="M126" s="25"/>
      <c r="N126" s="25"/>
      <c r="O126" s="25"/>
      <c r="P126" s="25"/>
      <c r="Q126" s="24"/>
      <c r="R126" s="25"/>
      <c r="S126" s="25"/>
      <c r="T126" s="25"/>
      <c r="U126" s="25"/>
      <c r="V126" s="25"/>
      <c r="W126" s="25"/>
      <c r="X126" s="25"/>
      <c r="Y126" s="25"/>
      <c r="Z126" s="25">
        <v>122</v>
      </c>
      <c r="AA126" s="26"/>
      <c r="AB126" s="26" t="s">
        <v>57</v>
      </c>
      <c r="AC126" s="26"/>
      <c r="AD126" s="26"/>
      <c r="AH126" s="29"/>
    </row>
    <row r="127" spans="1:34" ht="15.75" customHeight="1" x14ac:dyDescent="0.2">
      <c r="A127" s="22" t="s">
        <v>58</v>
      </c>
      <c r="B127" s="92" t="s">
        <v>322</v>
      </c>
      <c r="C127" s="31" t="s">
        <v>323</v>
      </c>
      <c r="D127" s="28" t="s">
        <v>54</v>
      </c>
      <c r="E127" s="24"/>
      <c r="F127" s="25"/>
      <c r="G127" s="24">
        <v>150</v>
      </c>
      <c r="H127" s="25" t="s">
        <v>55</v>
      </c>
      <c r="I127" s="24"/>
      <c r="J127" s="25"/>
      <c r="K127" s="25"/>
      <c r="L127" s="25"/>
      <c r="M127" s="25"/>
      <c r="N127" s="25"/>
      <c r="O127" s="25"/>
      <c r="P127" s="25"/>
      <c r="Q127" s="24"/>
      <c r="R127" s="25"/>
      <c r="S127" s="25"/>
      <c r="T127" s="25"/>
      <c r="U127" s="25"/>
      <c r="V127" s="25"/>
      <c r="W127" s="25"/>
      <c r="X127" s="25"/>
      <c r="Y127" s="25"/>
      <c r="Z127" s="25">
        <v>123</v>
      </c>
      <c r="AA127" s="26" t="s">
        <v>57</v>
      </c>
      <c r="AB127" s="26"/>
      <c r="AC127" s="26"/>
      <c r="AD127" s="26"/>
      <c r="AH127" s="29"/>
    </row>
    <row r="128" spans="1:34" ht="38.25" x14ac:dyDescent="0.2">
      <c r="A128" s="22" t="s">
        <v>134</v>
      </c>
      <c r="B128" s="92" t="s">
        <v>324</v>
      </c>
      <c r="C128" s="31" t="s">
        <v>325</v>
      </c>
      <c r="D128" s="28" t="s">
        <v>54</v>
      </c>
      <c r="E128" s="24">
        <v>100</v>
      </c>
      <c r="F128" s="25" t="s">
        <v>102</v>
      </c>
      <c r="G128" s="24">
        <v>150</v>
      </c>
      <c r="H128" s="25" t="s">
        <v>55</v>
      </c>
      <c r="I128" s="24">
        <v>1350</v>
      </c>
      <c r="J128" s="25" t="s">
        <v>56</v>
      </c>
      <c r="K128" s="25"/>
      <c r="L128" s="25"/>
      <c r="M128" s="25"/>
      <c r="N128" s="25"/>
      <c r="O128" s="25"/>
      <c r="P128" s="25"/>
      <c r="Q128" s="24"/>
      <c r="R128" s="25"/>
      <c r="S128" s="25"/>
      <c r="T128" s="25"/>
      <c r="U128" s="25"/>
      <c r="V128" s="25"/>
      <c r="W128" s="25"/>
      <c r="X128" s="25"/>
      <c r="Y128" s="25"/>
      <c r="Z128" s="25">
        <v>124</v>
      </c>
      <c r="AA128" s="26" t="s">
        <v>57</v>
      </c>
      <c r="AB128" s="26"/>
      <c r="AC128" s="26"/>
      <c r="AD128" s="26"/>
      <c r="AH128" s="29"/>
    </row>
    <row r="129" spans="1:34" ht="15.75" customHeight="1" x14ac:dyDescent="0.2">
      <c r="A129" s="22" t="s">
        <v>58</v>
      </c>
      <c r="B129" s="92" t="s">
        <v>326</v>
      </c>
      <c r="C129" s="31" t="s">
        <v>327</v>
      </c>
      <c r="D129" s="28" t="s">
        <v>54</v>
      </c>
      <c r="E129" s="24"/>
      <c r="F129" s="25"/>
      <c r="G129" s="24">
        <v>150</v>
      </c>
      <c r="H129" s="25" t="s">
        <v>55</v>
      </c>
      <c r="I129" s="24"/>
      <c r="J129" s="25"/>
      <c r="K129" s="25"/>
      <c r="L129" s="25"/>
      <c r="M129" s="25"/>
      <c r="N129" s="25"/>
      <c r="O129" s="25"/>
      <c r="P129" s="25"/>
      <c r="Q129" s="24"/>
      <c r="R129" s="25"/>
      <c r="S129" s="25"/>
      <c r="T129" s="25"/>
      <c r="U129" s="25"/>
      <c r="V129" s="25"/>
      <c r="W129" s="25"/>
      <c r="X129" s="25"/>
      <c r="Y129" s="25"/>
      <c r="Z129" s="25">
        <v>125</v>
      </c>
      <c r="AA129" s="26" t="s">
        <v>57</v>
      </c>
      <c r="AB129" s="26"/>
      <c r="AC129" s="26"/>
      <c r="AD129" s="26"/>
      <c r="AH129" s="29"/>
    </row>
    <row r="130" spans="1:34" ht="25.5" x14ac:dyDescent="0.2">
      <c r="A130" s="22" t="s">
        <v>51</v>
      </c>
      <c r="B130" s="92" t="s">
        <v>328</v>
      </c>
      <c r="C130" s="31" t="s">
        <v>329</v>
      </c>
      <c r="D130" s="28" t="s">
        <v>61</v>
      </c>
      <c r="E130" s="24"/>
      <c r="F130" s="25"/>
      <c r="G130" s="24">
        <v>150</v>
      </c>
      <c r="H130" s="25" t="s">
        <v>55</v>
      </c>
      <c r="I130" s="24">
        <v>1350</v>
      </c>
      <c r="J130" s="25" t="s">
        <v>56</v>
      </c>
      <c r="K130" s="25"/>
      <c r="L130" s="25"/>
      <c r="M130" s="25"/>
      <c r="N130" s="25"/>
      <c r="O130" s="25"/>
      <c r="P130" s="25"/>
      <c r="Q130" s="24"/>
      <c r="R130" s="25"/>
      <c r="S130" s="25"/>
      <c r="T130" s="25"/>
      <c r="U130" s="25"/>
      <c r="V130" s="25"/>
      <c r="W130" s="25"/>
      <c r="X130" s="25"/>
      <c r="Y130" s="25"/>
      <c r="Z130" s="25">
        <v>126</v>
      </c>
      <c r="AA130" s="26" t="s">
        <v>57</v>
      </c>
      <c r="AB130" s="26"/>
      <c r="AC130" s="26"/>
      <c r="AD130" s="26"/>
      <c r="AH130" s="29"/>
    </row>
    <row r="131" spans="1:34" ht="15.75" customHeight="1" x14ac:dyDescent="0.2">
      <c r="A131" s="22" t="s">
        <v>58</v>
      </c>
      <c r="B131" s="92" t="s">
        <v>330</v>
      </c>
      <c r="C131" s="31" t="s">
        <v>331</v>
      </c>
      <c r="D131" s="28" t="s">
        <v>61</v>
      </c>
      <c r="E131" s="24"/>
      <c r="F131" s="25"/>
      <c r="G131" s="24">
        <v>150</v>
      </c>
      <c r="H131" s="25" t="s">
        <v>55</v>
      </c>
      <c r="I131" s="24"/>
      <c r="J131" s="25"/>
      <c r="K131" s="25"/>
      <c r="L131" s="25"/>
      <c r="M131" s="25"/>
      <c r="N131" s="25"/>
      <c r="O131" s="25"/>
      <c r="P131" s="25"/>
      <c r="Q131" s="24"/>
      <c r="R131" s="25"/>
      <c r="S131" s="25"/>
      <c r="T131" s="25"/>
      <c r="U131" s="25"/>
      <c r="V131" s="25"/>
      <c r="W131" s="25"/>
      <c r="X131" s="25"/>
      <c r="Y131" s="25"/>
      <c r="Z131" s="25">
        <v>127</v>
      </c>
      <c r="AA131" s="26" t="s">
        <v>57</v>
      </c>
      <c r="AB131" s="26"/>
      <c r="AC131" s="26"/>
      <c r="AD131" s="26"/>
      <c r="AH131" s="29"/>
    </row>
    <row r="132" spans="1:34" ht="15.75" customHeight="1" x14ac:dyDescent="0.2">
      <c r="A132" s="22" t="s">
        <v>58</v>
      </c>
      <c r="B132" s="92" t="s">
        <v>332</v>
      </c>
      <c r="C132" s="31" t="s">
        <v>333</v>
      </c>
      <c r="D132" s="28" t="s">
        <v>61</v>
      </c>
      <c r="E132" s="24"/>
      <c r="F132" s="25"/>
      <c r="G132" s="24">
        <v>150</v>
      </c>
      <c r="H132" s="25" t="s">
        <v>55</v>
      </c>
      <c r="I132" s="24"/>
      <c r="J132" s="25"/>
      <c r="K132" s="25"/>
      <c r="L132" s="25"/>
      <c r="M132" s="25"/>
      <c r="N132" s="25"/>
      <c r="O132" s="25"/>
      <c r="P132" s="25"/>
      <c r="Q132" s="24"/>
      <c r="R132" s="25"/>
      <c r="S132" s="25"/>
      <c r="T132" s="25"/>
      <c r="U132" s="25"/>
      <c r="V132" s="25"/>
      <c r="W132" s="25"/>
      <c r="X132" s="25"/>
      <c r="Y132" s="25"/>
      <c r="Z132" s="25">
        <v>128</v>
      </c>
      <c r="AA132" s="26"/>
      <c r="AB132" s="26" t="s">
        <v>57</v>
      </c>
      <c r="AC132" s="26"/>
      <c r="AD132" s="26"/>
      <c r="AH132" s="29"/>
    </row>
    <row r="133" spans="1:34" ht="25.5" x14ac:dyDescent="0.2">
      <c r="A133" s="22" t="s">
        <v>51</v>
      </c>
      <c r="B133" s="92" t="s">
        <v>334</v>
      </c>
      <c r="C133" s="31" t="s">
        <v>335</v>
      </c>
      <c r="D133" s="28" t="s">
        <v>54</v>
      </c>
      <c r="E133" s="24"/>
      <c r="F133" s="25"/>
      <c r="G133" s="24">
        <v>150</v>
      </c>
      <c r="H133" s="25" t="s">
        <v>55</v>
      </c>
      <c r="I133" s="24"/>
      <c r="J133" s="25"/>
      <c r="K133" s="25"/>
      <c r="L133" s="25"/>
      <c r="M133" s="25"/>
      <c r="N133" s="25"/>
      <c r="O133" s="25"/>
      <c r="P133" s="25"/>
      <c r="Q133" s="24"/>
      <c r="R133" s="25"/>
      <c r="S133" s="25"/>
      <c r="T133" s="25"/>
      <c r="U133" s="25"/>
      <c r="V133" s="25"/>
      <c r="W133" s="25"/>
      <c r="X133" s="25"/>
      <c r="Y133" s="25"/>
      <c r="Z133" s="25">
        <v>129</v>
      </c>
      <c r="AA133" s="26" t="s">
        <v>57</v>
      </c>
      <c r="AB133" s="26"/>
      <c r="AC133" s="26"/>
      <c r="AD133" s="26"/>
      <c r="AH133" s="29"/>
    </row>
    <row r="134" spans="1:34" ht="15.75" customHeight="1" x14ac:dyDescent="0.2">
      <c r="A134" s="22" t="s">
        <v>58</v>
      </c>
      <c r="B134" s="92" t="s">
        <v>336</v>
      </c>
      <c r="C134" s="31" t="s">
        <v>337</v>
      </c>
      <c r="D134" s="28" t="s">
        <v>65</v>
      </c>
      <c r="E134" s="24"/>
      <c r="F134" s="25"/>
      <c r="G134" s="24">
        <v>150</v>
      </c>
      <c r="H134" s="25" t="s">
        <v>55</v>
      </c>
      <c r="I134" s="24"/>
      <c r="J134" s="25"/>
      <c r="K134" s="25"/>
      <c r="L134" s="25"/>
      <c r="M134" s="25"/>
      <c r="N134" s="25"/>
      <c r="O134" s="25"/>
      <c r="P134" s="25"/>
      <c r="Q134" s="24"/>
      <c r="R134" s="25"/>
      <c r="S134" s="25"/>
      <c r="T134" s="25"/>
      <c r="U134" s="25"/>
      <c r="V134" s="25"/>
      <c r="W134" s="25"/>
      <c r="X134" s="25"/>
      <c r="Y134" s="25"/>
      <c r="Z134" s="25">
        <v>130</v>
      </c>
      <c r="AA134" s="26"/>
      <c r="AB134" s="26" t="s">
        <v>57</v>
      </c>
      <c r="AC134" s="26"/>
      <c r="AD134" s="26"/>
      <c r="AH134" s="32"/>
    </row>
    <row r="135" spans="1:34" ht="25.5" x14ac:dyDescent="0.2">
      <c r="A135" s="22" t="s">
        <v>105</v>
      </c>
      <c r="B135" s="92" t="s">
        <v>338</v>
      </c>
      <c r="C135" s="31" t="s">
        <v>339</v>
      </c>
      <c r="D135" s="28" t="s">
        <v>54</v>
      </c>
      <c r="E135" s="24">
        <v>100</v>
      </c>
      <c r="F135" s="25" t="s">
        <v>102</v>
      </c>
      <c r="G135" s="24">
        <v>150</v>
      </c>
      <c r="H135" s="25" t="s">
        <v>55</v>
      </c>
      <c r="I135" s="24"/>
      <c r="J135" s="25"/>
      <c r="K135" s="25"/>
      <c r="L135" s="25"/>
      <c r="M135" s="25"/>
      <c r="N135" s="25"/>
      <c r="O135" s="25"/>
      <c r="P135" s="25"/>
      <c r="Q135" s="24"/>
      <c r="R135" s="25"/>
      <c r="S135" s="25"/>
      <c r="T135" s="25"/>
      <c r="U135" s="25"/>
      <c r="V135" s="25"/>
      <c r="W135" s="25"/>
      <c r="X135" s="25"/>
      <c r="Y135" s="25"/>
      <c r="Z135" s="25">
        <v>131</v>
      </c>
      <c r="AA135" s="26" t="s">
        <v>57</v>
      </c>
      <c r="AB135" s="26"/>
      <c r="AC135" s="26"/>
      <c r="AD135" s="26"/>
      <c r="AH135" s="29"/>
    </row>
    <row r="136" spans="1:34" ht="15.75" customHeight="1" x14ac:dyDescent="0.2">
      <c r="A136" s="22" t="s">
        <v>72</v>
      </c>
      <c r="B136" s="93" t="s">
        <v>340</v>
      </c>
      <c r="C136" s="42" t="s">
        <v>341</v>
      </c>
      <c r="D136" s="28" t="s">
        <v>65</v>
      </c>
      <c r="E136" s="24"/>
      <c r="F136" s="25"/>
      <c r="G136" s="24"/>
      <c r="H136" s="25"/>
      <c r="I136" s="24">
        <v>1350</v>
      </c>
      <c r="J136" s="25" t="s">
        <v>75</v>
      </c>
      <c r="K136" s="25"/>
      <c r="L136" s="25"/>
      <c r="M136" s="25"/>
      <c r="N136" s="25"/>
      <c r="O136" s="25"/>
      <c r="P136" s="25"/>
      <c r="Q136" s="24"/>
      <c r="R136" s="25"/>
      <c r="S136" s="25"/>
      <c r="T136" s="25"/>
      <c r="U136" s="25"/>
      <c r="V136" s="25"/>
      <c r="W136" s="25"/>
      <c r="X136" s="25"/>
      <c r="Y136" s="25"/>
      <c r="Z136" s="25">
        <v>132</v>
      </c>
      <c r="AA136" s="26"/>
      <c r="AB136" s="26" t="s">
        <v>57</v>
      </c>
      <c r="AC136" s="26"/>
      <c r="AD136" s="26"/>
      <c r="AH136" s="29"/>
    </row>
    <row r="137" spans="1:34" ht="25.5" x14ac:dyDescent="0.2">
      <c r="A137" s="22" t="s">
        <v>51</v>
      </c>
      <c r="B137" s="92" t="s">
        <v>342</v>
      </c>
      <c r="C137" s="31" t="s">
        <v>343</v>
      </c>
      <c r="D137" s="28" t="s">
        <v>61</v>
      </c>
      <c r="E137" s="24"/>
      <c r="F137" s="25"/>
      <c r="G137" s="24">
        <v>150</v>
      </c>
      <c r="H137" s="25" t="s">
        <v>55</v>
      </c>
      <c r="I137" s="24">
        <v>1350</v>
      </c>
      <c r="J137" s="25" t="s">
        <v>56</v>
      </c>
      <c r="K137" s="25"/>
      <c r="L137" s="25"/>
      <c r="M137" s="25"/>
      <c r="N137" s="25"/>
      <c r="O137" s="25"/>
      <c r="P137" s="25"/>
      <c r="Q137" s="24"/>
      <c r="R137" s="25"/>
      <c r="S137" s="25"/>
      <c r="T137" s="25"/>
      <c r="U137" s="25"/>
      <c r="V137" s="25"/>
      <c r="W137" s="25"/>
      <c r="X137" s="25"/>
      <c r="Y137" s="25"/>
      <c r="Z137" s="25">
        <v>133</v>
      </c>
      <c r="AA137" s="26" t="s">
        <v>57</v>
      </c>
      <c r="AB137" s="26"/>
      <c r="AC137" s="26"/>
      <c r="AD137" s="26"/>
      <c r="AH137" s="29"/>
    </row>
    <row r="138" spans="1:34" ht="15.75" customHeight="1" x14ac:dyDescent="0.2">
      <c r="A138" s="22" t="s">
        <v>72</v>
      </c>
      <c r="B138" s="93" t="s">
        <v>344</v>
      </c>
      <c r="C138" s="42" t="s">
        <v>345</v>
      </c>
      <c r="D138" s="28" t="s">
        <v>54</v>
      </c>
      <c r="E138" s="24"/>
      <c r="F138" s="25"/>
      <c r="G138" s="24"/>
      <c r="H138" s="25"/>
      <c r="I138" s="24"/>
      <c r="J138" s="25"/>
      <c r="K138" s="25"/>
      <c r="L138" s="25"/>
      <c r="M138" s="25"/>
      <c r="N138" s="25"/>
      <c r="O138" s="25"/>
      <c r="P138" s="25"/>
      <c r="Q138" s="24"/>
      <c r="R138" s="25"/>
      <c r="S138" s="25"/>
      <c r="T138" s="25"/>
      <c r="U138" s="25"/>
      <c r="V138" s="25"/>
      <c r="W138" s="25"/>
      <c r="X138" s="25"/>
      <c r="Y138" s="25"/>
      <c r="Z138" s="25">
        <v>134</v>
      </c>
      <c r="AA138" s="26" t="s">
        <v>57</v>
      </c>
      <c r="AB138" s="26"/>
      <c r="AC138" s="26"/>
      <c r="AD138" s="26"/>
      <c r="AH138" s="29"/>
    </row>
    <row r="139" spans="1:34" ht="38.25" x14ac:dyDescent="0.2">
      <c r="A139" s="22" t="s">
        <v>134</v>
      </c>
      <c r="B139" s="92" t="s">
        <v>346</v>
      </c>
      <c r="C139" s="31" t="s">
        <v>347</v>
      </c>
      <c r="D139" s="28" t="s">
        <v>65</v>
      </c>
      <c r="E139" s="24">
        <v>100</v>
      </c>
      <c r="F139" s="25" t="s">
        <v>102</v>
      </c>
      <c r="G139" s="24">
        <v>150</v>
      </c>
      <c r="H139" s="25" t="s">
        <v>55</v>
      </c>
      <c r="I139" s="24">
        <v>1350</v>
      </c>
      <c r="J139" s="25" t="s">
        <v>56</v>
      </c>
      <c r="K139" s="25"/>
      <c r="L139" s="25"/>
      <c r="M139" s="25"/>
      <c r="N139" s="25"/>
      <c r="O139" s="25"/>
      <c r="P139" s="25"/>
      <c r="Q139" s="24"/>
      <c r="R139" s="25"/>
      <c r="S139" s="25"/>
      <c r="T139" s="25"/>
      <c r="U139" s="25"/>
      <c r="V139" s="25"/>
      <c r="W139" s="25"/>
      <c r="X139" s="25"/>
      <c r="Y139" s="25"/>
      <c r="Z139" s="25">
        <v>135</v>
      </c>
      <c r="AA139" s="26" t="s">
        <v>57</v>
      </c>
      <c r="AB139" s="26"/>
      <c r="AC139" s="26"/>
      <c r="AD139" s="26"/>
      <c r="AH139" s="29"/>
    </row>
    <row r="140" spans="1:34" ht="15.75" customHeight="1" x14ac:dyDescent="0.2">
      <c r="A140" s="22" t="s">
        <v>72</v>
      </c>
      <c r="B140" s="93" t="s">
        <v>348</v>
      </c>
      <c r="C140" s="42" t="s">
        <v>349</v>
      </c>
      <c r="D140" s="28" t="s">
        <v>54</v>
      </c>
      <c r="E140" s="24"/>
      <c r="F140" s="25"/>
      <c r="G140" s="24"/>
      <c r="H140" s="25"/>
      <c r="I140" s="24">
        <v>1350</v>
      </c>
      <c r="J140" s="25" t="s">
        <v>75</v>
      </c>
      <c r="K140" s="25"/>
      <c r="L140" s="25"/>
      <c r="M140" s="25"/>
      <c r="N140" s="25"/>
      <c r="O140" s="25"/>
      <c r="P140" s="25"/>
      <c r="Q140" s="24"/>
      <c r="R140" s="25"/>
      <c r="S140" s="25"/>
      <c r="T140" s="25"/>
      <c r="U140" s="25"/>
      <c r="V140" s="25"/>
      <c r="W140" s="25"/>
      <c r="X140" s="25"/>
      <c r="Y140" s="25"/>
      <c r="Z140" s="25">
        <v>136</v>
      </c>
      <c r="AA140" s="26" t="s">
        <v>57</v>
      </c>
      <c r="AB140" s="26"/>
      <c r="AC140" s="26"/>
      <c r="AD140" s="26"/>
      <c r="AH140" s="29"/>
    </row>
    <row r="141" spans="1:34" ht="25.5" x14ac:dyDescent="0.2">
      <c r="A141" s="22" t="s">
        <v>51</v>
      </c>
      <c r="B141" s="92" t="s">
        <v>350</v>
      </c>
      <c r="C141" s="31" t="s">
        <v>351</v>
      </c>
      <c r="D141" s="28" t="s">
        <v>54</v>
      </c>
      <c r="E141" s="24"/>
      <c r="F141" s="25"/>
      <c r="G141" s="24">
        <v>150</v>
      </c>
      <c r="H141" s="25" t="s">
        <v>55</v>
      </c>
      <c r="I141" s="24">
        <v>1350</v>
      </c>
      <c r="J141" s="25" t="s">
        <v>56</v>
      </c>
      <c r="K141" s="25"/>
      <c r="L141" s="25"/>
      <c r="M141" s="25"/>
      <c r="N141" s="25"/>
      <c r="O141" s="25"/>
      <c r="P141" s="25"/>
      <c r="Q141" s="24"/>
      <c r="R141" s="25"/>
      <c r="S141" s="25"/>
      <c r="T141" s="25"/>
      <c r="U141" s="25"/>
      <c r="V141" s="25"/>
      <c r="W141" s="25"/>
      <c r="X141" s="25"/>
      <c r="Y141" s="25"/>
      <c r="Z141" s="25">
        <v>137</v>
      </c>
      <c r="AA141" s="26" t="s">
        <v>57</v>
      </c>
      <c r="AB141" s="26"/>
      <c r="AC141" s="26"/>
      <c r="AD141" s="26"/>
      <c r="AH141" s="29"/>
    </row>
    <row r="142" spans="1:34" ht="15.75" customHeight="1" x14ac:dyDescent="0.2">
      <c r="A142" s="22" t="s">
        <v>58</v>
      </c>
      <c r="B142" s="92" t="s">
        <v>352</v>
      </c>
      <c r="C142" s="31" t="s">
        <v>353</v>
      </c>
      <c r="D142" s="28" t="s">
        <v>61</v>
      </c>
      <c r="E142" s="24"/>
      <c r="F142" s="25"/>
      <c r="G142" s="24">
        <v>150</v>
      </c>
      <c r="H142" s="25" t="s">
        <v>55</v>
      </c>
      <c r="I142" s="24"/>
      <c r="J142" s="25"/>
      <c r="K142" s="25"/>
      <c r="L142" s="25"/>
      <c r="M142" s="25"/>
      <c r="N142" s="25"/>
      <c r="O142" s="25"/>
      <c r="P142" s="25"/>
      <c r="Q142" s="24"/>
      <c r="R142" s="25"/>
      <c r="S142" s="25"/>
      <c r="T142" s="25"/>
      <c r="U142" s="25"/>
      <c r="V142" s="25"/>
      <c r="W142" s="25"/>
      <c r="X142" s="25"/>
      <c r="Y142" s="25"/>
      <c r="Z142" s="25">
        <v>138</v>
      </c>
      <c r="AA142" s="26" t="s">
        <v>57</v>
      </c>
      <c r="AB142" s="26"/>
      <c r="AC142" s="26"/>
      <c r="AD142" s="26"/>
      <c r="AH142" s="29"/>
    </row>
    <row r="143" spans="1:34" ht="25.5" x14ac:dyDescent="0.2">
      <c r="A143" s="22" t="s">
        <v>105</v>
      </c>
      <c r="B143" s="92" t="s">
        <v>354</v>
      </c>
      <c r="C143" s="31" t="s">
        <v>355</v>
      </c>
      <c r="D143" s="28" t="s">
        <v>54</v>
      </c>
      <c r="E143" s="24">
        <v>100</v>
      </c>
      <c r="F143" s="25" t="s">
        <v>102</v>
      </c>
      <c r="G143" s="24">
        <v>150</v>
      </c>
      <c r="H143" s="25" t="s">
        <v>55</v>
      </c>
      <c r="I143" s="24"/>
      <c r="J143" s="25"/>
      <c r="K143" s="25"/>
      <c r="L143" s="25"/>
      <c r="M143" s="25"/>
      <c r="N143" s="25"/>
      <c r="O143" s="25"/>
      <c r="P143" s="25"/>
      <c r="Q143" s="24"/>
      <c r="R143" s="25"/>
      <c r="S143" s="25"/>
      <c r="T143" s="25"/>
      <c r="U143" s="25"/>
      <c r="V143" s="25"/>
      <c r="W143" s="25"/>
      <c r="X143" s="25"/>
      <c r="Y143" s="25"/>
      <c r="Z143" s="25">
        <v>139</v>
      </c>
      <c r="AA143" s="26" t="s">
        <v>57</v>
      </c>
      <c r="AB143" s="26"/>
      <c r="AC143" s="26"/>
      <c r="AD143" s="26"/>
      <c r="AH143" s="29"/>
    </row>
    <row r="144" spans="1:34" ht="15.75" customHeight="1" x14ac:dyDescent="0.2">
      <c r="A144" s="22" t="s">
        <v>58</v>
      </c>
      <c r="B144" s="92" t="s">
        <v>356</v>
      </c>
      <c r="C144" s="31" t="s">
        <v>357</v>
      </c>
      <c r="D144" s="28" t="s">
        <v>65</v>
      </c>
      <c r="E144" s="24"/>
      <c r="F144" s="25"/>
      <c r="G144" s="24">
        <v>150</v>
      </c>
      <c r="H144" s="25" t="s">
        <v>55</v>
      </c>
      <c r="I144" s="24"/>
      <c r="J144" s="25"/>
      <c r="K144" s="25"/>
      <c r="L144" s="25"/>
      <c r="M144" s="25"/>
      <c r="N144" s="25"/>
      <c r="O144" s="25"/>
      <c r="P144" s="25"/>
      <c r="Q144" s="24"/>
      <c r="R144" s="25"/>
      <c r="S144" s="25"/>
      <c r="T144" s="25"/>
      <c r="U144" s="25"/>
      <c r="V144" s="25"/>
      <c r="W144" s="25"/>
      <c r="X144" s="25"/>
      <c r="Y144" s="25"/>
      <c r="Z144" s="25">
        <v>140</v>
      </c>
      <c r="AA144" s="26" t="s">
        <v>57</v>
      </c>
      <c r="AB144" s="26"/>
      <c r="AC144" s="26"/>
      <c r="AD144" s="26"/>
      <c r="AH144" s="29"/>
    </row>
    <row r="145" spans="1:34" ht="25.5" x14ac:dyDescent="0.2">
      <c r="A145" s="22" t="s">
        <v>51</v>
      </c>
      <c r="B145" s="92" t="s">
        <v>358</v>
      </c>
      <c r="C145" s="31" t="s">
        <v>359</v>
      </c>
      <c r="D145" s="28" t="s">
        <v>61</v>
      </c>
      <c r="E145" s="24"/>
      <c r="F145" s="25"/>
      <c r="G145" s="24">
        <v>150</v>
      </c>
      <c r="H145" s="25" t="s">
        <v>88</v>
      </c>
      <c r="I145" s="24">
        <v>1350</v>
      </c>
      <c r="J145" s="25" t="s">
        <v>56</v>
      </c>
      <c r="K145" s="25"/>
      <c r="L145" s="25"/>
      <c r="M145" s="25"/>
      <c r="N145" s="25"/>
      <c r="O145" s="25"/>
      <c r="P145" s="25"/>
      <c r="Q145" s="24"/>
      <c r="R145" s="25"/>
      <c r="S145" s="25"/>
      <c r="T145" s="25"/>
      <c r="U145" s="25"/>
      <c r="V145" s="25"/>
      <c r="W145" s="25"/>
      <c r="X145" s="25"/>
      <c r="Y145" s="25"/>
      <c r="Z145" s="25">
        <v>141</v>
      </c>
      <c r="AA145" s="26" t="s">
        <v>57</v>
      </c>
      <c r="AB145" s="26"/>
      <c r="AC145" s="26"/>
      <c r="AD145" s="26"/>
      <c r="AH145" s="29"/>
    </row>
    <row r="146" spans="1:34" ht="25.5" x14ac:dyDescent="0.2">
      <c r="A146" s="22" t="s">
        <v>105</v>
      </c>
      <c r="B146" s="92" t="s">
        <v>360</v>
      </c>
      <c r="C146" s="31" t="s">
        <v>361</v>
      </c>
      <c r="D146" s="28" t="s">
        <v>54</v>
      </c>
      <c r="E146" s="24">
        <v>100</v>
      </c>
      <c r="F146" s="25" t="s">
        <v>102</v>
      </c>
      <c r="G146" s="24">
        <v>150</v>
      </c>
      <c r="H146" s="25" t="s">
        <v>55</v>
      </c>
      <c r="I146" s="24"/>
      <c r="J146" s="25"/>
      <c r="K146" s="25"/>
      <c r="L146" s="25"/>
      <c r="M146" s="25"/>
      <c r="N146" s="25"/>
      <c r="O146" s="25"/>
      <c r="P146" s="25"/>
      <c r="Q146" s="24"/>
      <c r="R146" s="25"/>
      <c r="S146" s="25"/>
      <c r="T146" s="25"/>
      <c r="U146" s="25"/>
      <c r="V146" s="25"/>
      <c r="W146" s="25"/>
      <c r="X146" s="25"/>
      <c r="Y146" s="25"/>
      <c r="Z146" s="25">
        <v>142</v>
      </c>
      <c r="AA146" s="26" t="s">
        <v>57</v>
      </c>
      <c r="AB146" s="26"/>
      <c r="AC146" s="26"/>
      <c r="AD146" s="26"/>
      <c r="AH146" s="29"/>
    </row>
    <row r="147" spans="1:34" ht="25.5" x14ac:dyDescent="0.2">
      <c r="A147" s="22" t="s">
        <v>51</v>
      </c>
      <c r="B147" s="92" t="s">
        <v>362</v>
      </c>
      <c r="C147" s="31" t="s">
        <v>363</v>
      </c>
      <c r="D147" s="28" t="s">
        <v>65</v>
      </c>
      <c r="E147" s="24"/>
      <c r="F147" s="25"/>
      <c r="G147" s="24">
        <v>150</v>
      </c>
      <c r="H147" s="25" t="s">
        <v>55</v>
      </c>
      <c r="I147" s="24"/>
      <c r="J147" s="25"/>
      <c r="K147" s="25"/>
      <c r="L147" s="25"/>
      <c r="M147" s="25"/>
      <c r="N147" s="25"/>
      <c r="O147" s="25"/>
      <c r="P147" s="25"/>
      <c r="Q147" s="24"/>
      <c r="R147" s="25"/>
      <c r="S147" s="25"/>
      <c r="T147" s="25"/>
      <c r="U147" s="25"/>
      <c r="V147" s="25"/>
      <c r="W147" s="25"/>
      <c r="X147" s="25"/>
      <c r="Y147" s="25"/>
      <c r="Z147" s="25">
        <v>143</v>
      </c>
      <c r="AA147" s="26" t="s">
        <v>57</v>
      </c>
      <c r="AB147" s="26"/>
      <c r="AC147" s="26"/>
      <c r="AD147" s="26"/>
      <c r="AH147" s="29"/>
    </row>
    <row r="148" spans="1:34" ht="25.5" x14ac:dyDescent="0.2">
      <c r="A148" s="22" t="s">
        <v>51</v>
      </c>
      <c r="B148" s="92" t="s">
        <v>364</v>
      </c>
      <c r="C148" s="31" t="s">
        <v>365</v>
      </c>
      <c r="D148" s="28" t="s">
        <v>54</v>
      </c>
      <c r="E148" s="24"/>
      <c r="F148" s="25"/>
      <c r="G148" s="24">
        <v>150</v>
      </c>
      <c r="H148" s="25" t="s">
        <v>55</v>
      </c>
      <c r="I148" s="24"/>
      <c r="J148" s="25"/>
      <c r="K148" s="25"/>
      <c r="L148" s="25"/>
      <c r="M148" s="25"/>
      <c r="N148" s="25"/>
      <c r="O148" s="25"/>
      <c r="P148" s="25"/>
      <c r="Q148" s="24"/>
      <c r="R148" s="25"/>
      <c r="S148" s="25"/>
      <c r="T148" s="25"/>
      <c r="U148" s="25"/>
      <c r="V148" s="25"/>
      <c r="W148" s="25"/>
      <c r="X148" s="25"/>
      <c r="Y148" s="25"/>
      <c r="Z148" s="25">
        <v>144</v>
      </c>
      <c r="AA148" s="26" t="s">
        <v>57</v>
      </c>
      <c r="AB148" s="26"/>
      <c r="AC148" s="26"/>
      <c r="AD148" s="26"/>
      <c r="AH148" s="29"/>
    </row>
    <row r="149" spans="1:34" ht="15.75" customHeight="1" x14ac:dyDescent="0.2">
      <c r="A149" s="22" t="s">
        <v>58</v>
      </c>
      <c r="B149" s="92" t="s">
        <v>366</v>
      </c>
      <c r="C149" s="31" t="s">
        <v>367</v>
      </c>
      <c r="D149" s="28" t="s">
        <v>65</v>
      </c>
      <c r="E149" s="24"/>
      <c r="F149" s="25"/>
      <c r="G149" s="24">
        <v>150</v>
      </c>
      <c r="H149" s="25" t="s">
        <v>55</v>
      </c>
      <c r="I149" s="24"/>
      <c r="J149" s="25"/>
      <c r="K149" s="25"/>
      <c r="L149" s="25"/>
      <c r="M149" s="25"/>
      <c r="N149" s="25"/>
      <c r="O149" s="25"/>
      <c r="P149" s="25"/>
      <c r="Q149" s="24"/>
      <c r="R149" s="25"/>
      <c r="S149" s="25"/>
      <c r="T149" s="25"/>
      <c r="U149" s="25"/>
      <c r="V149" s="25"/>
      <c r="W149" s="25"/>
      <c r="X149" s="25"/>
      <c r="Y149" s="25"/>
      <c r="Z149" s="25">
        <v>145</v>
      </c>
      <c r="AA149" s="26" t="s">
        <v>57</v>
      </c>
      <c r="AB149" s="26"/>
      <c r="AC149" s="26"/>
      <c r="AD149" s="26"/>
      <c r="AH149" s="29"/>
    </row>
    <row r="150" spans="1:34" ht="15.75" customHeight="1" x14ac:dyDescent="0.2">
      <c r="A150" s="22" t="s">
        <v>72</v>
      </c>
      <c r="B150" s="94" t="s">
        <v>368</v>
      </c>
      <c r="C150" s="28" t="s">
        <v>369</v>
      </c>
      <c r="D150" s="28" t="s">
        <v>65</v>
      </c>
      <c r="E150" s="24"/>
      <c r="F150" s="25"/>
      <c r="G150" s="24"/>
      <c r="H150" s="25"/>
      <c r="I150" s="24">
        <v>1350</v>
      </c>
      <c r="J150" s="25" t="s">
        <v>56</v>
      </c>
      <c r="K150" s="25"/>
      <c r="L150" s="25"/>
      <c r="M150" s="25"/>
      <c r="N150" s="25"/>
      <c r="O150" s="25"/>
      <c r="P150" s="25"/>
      <c r="Q150" s="24"/>
      <c r="R150" s="25"/>
      <c r="S150" s="25"/>
      <c r="T150" s="25"/>
      <c r="U150" s="25"/>
      <c r="V150" s="25"/>
      <c r="W150" s="25"/>
      <c r="X150" s="25"/>
      <c r="Y150" s="25"/>
      <c r="Z150" s="25">
        <v>146</v>
      </c>
      <c r="AA150" s="26"/>
      <c r="AB150" s="26" t="s">
        <v>57</v>
      </c>
      <c r="AC150" s="26"/>
      <c r="AD150" s="26"/>
      <c r="AH150" s="27"/>
    </row>
    <row r="151" spans="1:34" ht="38.25" x14ac:dyDescent="0.2">
      <c r="A151" s="22" t="s">
        <v>370</v>
      </c>
      <c r="B151" s="92" t="s">
        <v>371</v>
      </c>
      <c r="C151" s="31" t="s">
        <v>372</v>
      </c>
      <c r="D151" s="28" t="s">
        <v>61</v>
      </c>
      <c r="E151" s="24">
        <v>100</v>
      </c>
      <c r="F151" s="25" t="s">
        <v>102</v>
      </c>
      <c r="G151" s="24">
        <v>150</v>
      </c>
      <c r="H151" s="25" t="s">
        <v>55</v>
      </c>
      <c r="I151" s="24"/>
      <c r="J151" s="25"/>
      <c r="K151" s="25"/>
      <c r="L151" s="25"/>
      <c r="M151" s="25"/>
      <c r="N151" s="25"/>
      <c r="O151" s="25"/>
      <c r="P151" s="25"/>
      <c r="Q151" s="24">
        <v>79</v>
      </c>
      <c r="R151" s="41">
        <v>44440</v>
      </c>
      <c r="S151" s="25"/>
      <c r="T151" s="25"/>
      <c r="U151" s="25"/>
      <c r="V151" s="25"/>
      <c r="W151" s="25"/>
      <c r="X151" s="25"/>
      <c r="Y151" s="25"/>
      <c r="Z151" s="25">
        <v>147</v>
      </c>
      <c r="AA151" s="26" t="s">
        <v>57</v>
      </c>
      <c r="AB151" s="26"/>
      <c r="AC151" s="26"/>
      <c r="AD151" s="26"/>
      <c r="AH151" s="29"/>
    </row>
    <row r="152" spans="1:34" ht="25.5" x14ac:dyDescent="0.2">
      <c r="A152" s="22" t="s">
        <v>51</v>
      </c>
      <c r="B152" s="92" t="s">
        <v>373</v>
      </c>
      <c r="C152" s="31" t="s">
        <v>374</v>
      </c>
      <c r="D152" s="28" t="s">
        <v>54</v>
      </c>
      <c r="E152" s="24"/>
      <c r="F152" s="25"/>
      <c r="G152" s="24">
        <v>150</v>
      </c>
      <c r="H152" s="25" t="s">
        <v>55</v>
      </c>
      <c r="I152" s="24">
        <v>1350</v>
      </c>
      <c r="J152" s="25" t="s">
        <v>56</v>
      </c>
      <c r="K152" s="25"/>
      <c r="L152" s="25"/>
      <c r="M152" s="25"/>
      <c r="N152" s="25"/>
      <c r="O152" s="25"/>
      <c r="P152" s="25"/>
      <c r="Q152" s="24"/>
      <c r="R152" s="25"/>
      <c r="S152" s="25"/>
      <c r="T152" s="25"/>
      <c r="U152" s="25"/>
      <c r="V152" s="25"/>
      <c r="W152" s="25"/>
      <c r="X152" s="25"/>
      <c r="Y152" s="25"/>
      <c r="Z152" s="25">
        <v>148</v>
      </c>
      <c r="AA152" s="26" t="s">
        <v>57</v>
      </c>
      <c r="AB152" s="26"/>
      <c r="AC152" s="26"/>
      <c r="AD152" s="26"/>
      <c r="AH152" s="29"/>
    </row>
    <row r="153" spans="1:34" ht="15.75" customHeight="1" x14ac:dyDescent="0.2">
      <c r="A153" s="22" t="s">
        <v>58</v>
      </c>
      <c r="B153" s="92" t="s">
        <v>375</v>
      </c>
      <c r="C153" s="31" t="s">
        <v>376</v>
      </c>
      <c r="D153" s="28" t="s">
        <v>54</v>
      </c>
      <c r="E153" s="24"/>
      <c r="F153" s="25"/>
      <c r="G153" s="24">
        <v>150</v>
      </c>
      <c r="H153" s="25" t="s">
        <v>55</v>
      </c>
      <c r="I153" s="24"/>
      <c r="J153" s="25"/>
      <c r="K153" s="25"/>
      <c r="L153" s="25"/>
      <c r="M153" s="25"/>
      <c r="N153" s="25"/>
      <c r="O153" s="25"/>
      <c r="P153" s="25"/>
      <c r="Q153" s="24"/>
      <c r="R153" s="25"/>
      <c r="S153" s="25"/>
      <c r="T153" s="25"/>
      <c r="U153" s="25"/>
      <c r="V153" s="25"/>
      <c r="W153" s="25"/>
      <c r="X153" s="25"/>
      <c r="Y153" s="25"/>
      <c r="Z153" s="25">
        <v>149</v>
      </c>
      <c r="AA153" s="26" t="s">
        <v>57</v>
      </c>
      <c r="AB153" s="26"/>
      <c r="AC153" s="26"/>
      <c r="AD153" s="26"/>
      <c r="AH153" s="29"/>
    </row>
    <row r="154" spans="1:34" ht="15.75" customHeight="1" x14ac:dyDescent="0.2">
      <c r="A154" s="22" t="s">
        <v>58</v>
      </c>
      <c r="B154" s="92" t="s">
        <v>377</v>
      </c>
      <c r="C154" s="31" t="s">
        <v>378</v>
      </c>
      <c r="D154" s="28" t="s">
        <v>61</v>
      </c>
      <c r="E154" s="24"/>
      <c r="F154" s="25"/>
      <c r="G154" s="24">
        <v>150</v>
      </c>
      <c r="H154" s="25" t="s">
        <v>55</v>
      </c>
      <c r="I154" s="24"/>
      <c r="J154" s="25"/>
      <c r="K154" s="25"/>
      <c r="L154" s="25"/>
      <c r="M154" s="25"/>
      <c r="N154" s="25"/>
      <c r="O154" s="25"/>
      <c r="P154" s="25"/>
      <c r="Q154" s="24"/>
      <c r="R154" s="25"/>
      <c r="S154" s="25"/>
      <c r="T154" s="25"/>
      <c r="U154" s="25"/>
      <c r="V154" s="25"/>
      <c r="W154" s="25"/>
      <c r="X154" s="25"/>
      <c r="Y154" s="25"/>
      <c r="Z154" s="25">
        <v>150</v>
      </c>
      <c r="AA154" s="26" t="s">
        <v>57</v>
      </c>
      <c r="AB154" s="26"/>
      <c r="AC154" s="26"/>
      <c r="AD154" s="26"/>
      <c r="AH154" s="29"/>
    </row>
    <row r="155" spans="1:34" ht="15.75" customHeight="1" x14ac:dyDescent="0.2">
      <c r="A155" s="22" t="s">
        <v>58</v>
      </c>
      <c r="B155" s="95" t="s">
        <v>379</v>
      </c>
      <c r="C155" s="31" t="s">
        <v>380</v>
      </c>
      <c r="D155" s="28" t="s">
        <v>61</v>
      </c>
      <c r="E155" s="24"/>
      <c r="F155" s="25"/>
      <c r="G155" s="24">
        <v>150</v>
      </c>
      <c r="H155" s="25" t="s">
        <v>55</v>
      </c>
      <c r="I155" s="24"/>
      <c r="J155" s="25"/>
      <c r="K155" s="25"/>
      <c r="L155" s="25"/>
      <c r="M155" s="25"/>
      <c r="N155" s="25"/>
      <c r="O155" s="25"/>
      <c r="P155" s="25"/>
      <c r="Q155" s="24"/>
      <c r="R155" s="25"/>
      <c r="S155" s="25"/>
      <c r="T155" s="25"/>
      <c r="U155" s="25"/>
      <c r="V155" s="25"/>
      <c r="W155" s="25"/>
      <c r="X155" s="25"/>
      <c r="Y155" s="25"/>
      <c r="Z155" s="25">
        <v>151</v>
      </c>
      <c r="AA155" s="26" t="s">
        <v>57</v>
      </c>
      <c r="AB155" s="26"/>
      <c r="AC155" s="26"/>
      <c r="AD155" s="26"/>
      <c r="AH155" s="29"/>
    </row>
    <row r="156" spans="1:34" ht="38.25" x14ac:dyDescent="0.2">
      <c r="A156" s="43" t="s">
        <v>370</v>
      </c>
      <c r="B156" s="91" t="s">
        <v>381</v>
      </c>
      <c r="C156" s="44" t="s">
        <v>382</v>
      </c>
      <c r="D156" s="28" t="str">
        <f>D144</f>
        <v>Técnico em Eletromecânica Integrado ao Ensino Médio</v>
      </c>
      <c r="E156" s="24">
        <v>100</v>
      </c>
      <c r="F156" s="25" t="s">
        <v>102</v>
      </c>
      <c r="G156" s="24">
        <v>150</v>
      </c>
      <c r="H156" s="25" t="s">
        <v>88</v>
      </c>
      <c r="I156" s="24"/>
      <c r="J156" s="25"/>
      <c r="K156" s="25"/>
      <c r="L156" s="25"/>
      <c r="M156" s="25"/>
      <c r="N156" s="25"/>
      <c r="O156" s="25"/>
      <c r="P156" s="25"/>
      <c r="Q156" s="24">
        <f>170+420</f>
        <v>590</v>
      </c>
      <c r="R156" s="25" t="s">
        <v>383</v>
      </c>
      <c r="S156" s="25"/>
      <c r="T156" s="25"/>
      <c r="U156" s="25"/>
      <c r="V156" s="25"/>
      <c r="W156" s="25"/>
      <c r="X156" s="25"/>
      <c r="Y156" s="25"/>
      <c r="Z156" s="25">
        <v>152</v>
      </c>
      <c r="AA156" s="26" t="s">
        <v>57</v>
      </c>
      <c r="AB156" s="26"/>
      <c r="AC156" s="26"/>
      <c r="AD156" s="26"/>
      <c r="AH156" s="27"/>
    </row>
    <row r="157" spans="1:34" ht="15.75" customHeight="1" x14ac:dyDescent="0.2">
      <c r="A157" s="22" t="s">
        <v>58</v>
      </c>
      <c r="B157" s="94" t="s">
        <v>384</v>
      </c>
      <c r="C157" s="28" t="s">
        <v>385</v>
      </c>
      <c r="D157" s="28" t="s">
        <v>54</v>
      </c>
      <c r="E157" s="24"/>
      <c r="F157" s="25"/>
      <c r="G157" s="24">
        <v>150</v>
      </c>
      <c r="H157" s="25" t="s">
        <v>55</v>
      </c>
      <c r="I157" s="24"/>
      <c r="J157" s="25"/>
      <c r="K157" s="25"/>
      <c r="L157" s="25"/>
      <c r="M157" s="25"/>
      <c r="N157" s="25"/>
      <c r="O157" s="25"/>
      <c r="P157" s="25"/>
      <c r="Q157" s="24"/>
      <c r="R157" s="25"/>
      <c r="S157" s="25"/>
      <c r="T157" s="25"/>
      <c r="U157" s="25"/>
      <c r="V157" s="25"/>
      <c r="W157" s="25"/>
      <c r="X157" s="25"/>
      <c r="Y157" s="25"/>
      <c r="Z157" s="25">
        <v>153</v>
      </c>
      <c r="AA157" s="26" t="s">
        <v>57</v>
      </c>
      <c r="AB157" s="26"/>
      <c r="AC157" s="26"/>
      <c r="AD157" s="26"/>
      <c r="AH157" s="27"/>
    </row>
    <row r="158" spans="1:34" ht="15.75" customHeight="1" x14ac:dyDescent="0.2">
      <c r="A158" s="22" t="s">
        <v>72</v>
      </c>
      <c r="B158" s="94" t="s">
        <v>386</v>
      </c>
      <c r="C158" s="28" t="s">
        <v>387</v>
      </c>
      <c r="D158" s="28" t="s">
        <v>65</v>
      </c>
      <c r="E158" s="24"/>
      <c r="F158" s="25"/>
      <c r="G158" s="24"/>
      <c r="H158" s="25"/>
      <c r="I158" s="24">
        <v>1350</v>
      </c>
      <c r="J158" s="25" t="s">
        <v>56</v>
      </c>
      <c r="K158" s="25"/>
      <c r="L158" s="25"/>
      <c r="M158" s="25"/>
      <c r="N158" s="25"/>
      <c r="O158" s="25"/>
      <c r="P158" s="25"/>
      <c r="Q158" s="24"/>
      <c r="R158" s="25"/>
      <c r="S158" s="25"/>
      <c r="T158" s="25"/>
      <c r="U158" s="25"/>
      <c r="V158" s="25"/>
      <c r="W158" s="25"/>
      <c r="X158" s="25"/>
      <c r="Y158" s="25"/>
      <c r="Z158" s="25">
        <v>154</v>
      </c>
      <c r="AA158" s="26"/>
      <c r="AB158" s="26" t="s">
        <v>57</v>
      </c>
      <c r="AC158" s="26"/>
      <c r="AD158" s="26"/>
      <c r="AH158" s="27"/>
    </row>
    <row r="159" spans="1:34" ht="15.75" customHeight="1" x14ac:dyDescent="0.2">
      <c r="A159" s="22" t="s">
        <v>58</v>
      </c>
      <c r="B159" s="94" t="s">
        <v>388</v>
      </c>
      <c r="C159" s="28" t="s">
        <v>389</v>
      </c>
      <c r="D159" s="28" t="s">
        <v>65</v>
      </c>
      <c r="E159" s="24"/>
      <c r="F159" s="25"/>
      <c r="G159" s="24">
        <v>150</v>
      </c>
      <c r="H159" s="25" t="s">
        <v>55</v>
      </c>
      <c r="I159" s="24"/>
      <c r="J159" s="25"/>
      <c r="K159" s="25"/>
      <c r="L159" s="25"/>
      <c r="M159" s="25"/>
      <c r="N159" s="25"/>
      <c r="O159" s="25"/>
      <c r="P159" s="25"/>
      <c r="Q159" s="24"/>
      <c r="R159" s="25"/>
      <c r="S159" s="25"/>
      <c r="T159" s="25"/>
      <c r="U159" s="25"/>
      <c r="V159" s="25"/>
      <c r="W159" s="25"/>
      <c r="X159" s="25"/>
      <c r="Y159" s="25"/>
      <c r="Z159" s="25">
        <v>155</v>
      </c>
      <c r="AA159" s="26" t="s">
        <v>57</v>
      </c>
      <c r="AB159" s="26"/>
      <c r="AC159" s="26"/>
      <c r="AD159" s="26"/>
      <c r="AH159" s="27"/>
    </row>
    <row r="160" spans="1:34" ht="25.5" x14ac:dyDescent="0.2">
      <c r="A160" s="22" t="s">
        <v>51</v>
      </c>
      <c r="B160" s="94" t="s">
        <v>390</v>
      </c>
      <c r="C160" s="28" t="s">
        <v>391</v>
      </c>
      <c r="D160" s="28" t="s">
        <v>65</v>
      </c>
      <c r="E160" s="24"/>
      <c r="F160" s="25"/>
      <c r="G160" s="24">
        <v>150</v>
      </c>
      <c r="H160" s="25" t="s">
        <v>55</v>
      </c>
      <c r="I160" s="24">
        <v>1350</v>
      </c>
      <c r="J160" s="25" t="s">
        <v>56</v>
      </c>
      <c r="K160" s="25"/>
      <c r="L160" s="25"/>
      <c r="M160" s="25"/>
      <c r="N160" s="25"/>
      <c r="O160" s="25"/>
      <c r="P160" s="25"/>
      <c r="Q160" s="24"/>
      <c r="R160" s="25"/>
      <c r="S160" s="25"/>
      <c r="T160" s="25"/>
      <c r="U160" s="25"/>
      <c r="V160" s="25"/>
      <c r="W160" s="25"/>
      <c r="X160" s="25"/>
      <c r="Y160" s="25"/>
      <c r="Z160" s="25">
        <v>156</v>
      </c>
      <c r="AA160" s="26" t="s">
        <v>57</v>
      </c>
      <c r="AB160" s="26"/>
      <c r="AC160" s="26"/>
      <c r="AD160" s="26"/>
      <c r="AH160" s="27"/>
    </row>
    <row r="161" spans="1:34" ht="15.75" customHeight="1" x14ac:dyDescent="0.2">
      <c r="A161" s="22" t="s">
        <v>58</v>
      </c>
      <c r="B161" s="94" t="s">
        <v>392</v>
      </c>
      <c r="C161" s="28" t="s">
        <v>393</v>
      </c>
      <c r="D161" s="28" t="s">
        <v>61</v>
      </c>
      <c r="E161" s="24"/>
      <c r="F161" s="25"/>
      <c r="G161" s="24">
        <v>150</v>
      </c>
      <c r="H161" s="25" t="s">
        <v>55</v>
      </c>
      <c r="I161" s="24"/>
      <c r="J161" s="25"/>
      <c r="K161" s="25"/>
      <c r="L161" s="25"/>
      <c r="M161" s="25"/>
      <c r="N161" s="25"/>
      <c r="O161" s="25"/>
      <c r="P161" s="25"/>
      <c r="Q161" s="24"/>
      <c r="R161" s="25"/>
      <c r="S161" s="25"/>
      <c r="T161" s="25"/>
      <c r="U161" s="25"/>
      <c r="V161" s="25"/>
      <c r="W161" s="25"/>
      <c r="X161" s="25"/>
      <c r="Y161" s="25"/>
      <c r="Z161" s="25">
        <v>157</v>
      </c>
      <c r="AA161" s="26" t="s">
        <v>57</v>
      </c>
      <c r="AB161" s="26"/>
      <c r="AC161" s="26"/>
      <c r="AD161" s="26"/>
      <c r="AH161" s="27"/>
    </row>
    <row r="162" spans="1:34" ht="15.75" customHeight="1" x14ac:dyDescent="0.2">
      <c r="A162" s="22" t="s">
        <v>58</v>
      </c>
      <c r="B162" s="91" t="s">
        <v>394</v>
      </c>
      <c r="C162" s="34" t="s">
        <v>395</v>
      </c>
      <c r="D162" s="28" t="s">
        <v>54</v>
      </c>
      <c r="E162" s="24"/>
      <c r="F162" s="25"/>
      <c r="G162" s="24">
        <v>150</v>
      </c>
      <c r="H162" s="25" t="s">
        <v>88</v>
      </c>
      <c r="I162" s="24"/>
      <c r="J162" s="25"/>
      <c r="K162" s="25"/>
      <c r="L162" s="25"/>
      <c r="M162" s="25"/>
      <c r="N162" s="25"/>
      <c r="O162" s="25"/>
      <c r="P162" s="25"/>
      <c r="Q162" s="24"/>
      <c r="R162" s="41"/>
      <c r="S162" s="25"/>
      <c r="T162" s="25"/>
      <c r="U162" s="25"/>
      <c r="V162" s="25"/>
      <c r="W162" s="25"/>
      <c r="X162" s="25"/>
      <c r="Y162" s="25"/>
      <c r="Z162" s="25">
        <v>158</v>
      </c>
      <c r="AA162" s="26" t="s">
        <v>57</v>
      </c>
      <c r="AB162" s="26"/>
      <c r="AC162" s="26"/>
      <c r="AD162" s="26"/>
      <c r="AH162" s="27"/>
    </row>
    <row r="163" spans="1:34" ht="25.5" x14ac:dyDescent="0.2">
      <c r="A163" s="22" t="s">
        <v>114</v>
      </c>
      <c r="B163" s="94" t="s">
        <v>396</v>
      </c>
      <c r="C163" s="28" t="s">
        <v>397</v>
      </c>
      <c r="D163" s="28" t="s">
        <v>61</v>
      </c>
      <c r="E163" s="24"/>
      <c r="F163" s="25"/>
      <c r="G163" s="24">
        <v>150</v>
      </c>
      <c r="H163" s="25" t="s">
        <v>55</v>
      </c>
      <c r="I163" s="24"/>
      <c r="J163" s="25"/>
      <c r="K163" s="25"/>
      <c r="L163" s="25"/>
      <c r="M163" s="25"/>
      <c r="N163" s="25"/>
      <c r="O163" s="25"/>
      <c r="P163" s="25"/>
      <c r="Q163" s="24">
        <v>170</v>
      </c>
      <c r="R163" s="41">
        <v>44409</v>
      </c>
      <c r="S163" s="25"/>
      <c r="T163" s="25"/>
      <c r="U163" s="25"/>
      <c r="V163" s="25"/>
      <c r="W163" s="25"/>
      <c r="X163" s="25"/>
      <c r="Y163" s="25"/>
      <c r="Z163" s="25">
        <v>159</v>
      </c>
      <c r="AA163" s="26"/>
      <c r="AB163" s="26" t="s">
        <v>57</v>
      </c>
      <c r="AC163" s="26"/>
      <c r="AD163" s="26"/>
      <c r="AH163" s="27"/>
    </row>
    <row r="164" spans="1:34" ht="25.5" x14ac:dyDescent="0.2">
      <c r="A164" s="22" t="s">
        <v>51</v>
      </c>
      <c r="B164" s="94" t="s">
        <v>398</v>
      </c>
      <c r="C164" s="28" t="s">
        <v>399</v>
      </c>
      <c r="D164" s="28" t="s">
        <v>61</v>
      </c>
      <c r="E164" s="24"/>
      <c r="F164" s="25"/>
      <c r="G164" s="24">
        <v>150</v>
      </c>
      <c r="H164" s="25" t="s">
        <v>55</v>
      </c>
      <c r="I164" s="24"/>
      <c r="J164" s="25"/>
      <c r="K164" s="25"/>
      <c r="L164" s="25"/>
      <c r="M164" s="25"/>
      <c r="N164" s="25"/>
      <c r="O164" s="25"/>
      <c r="P164" s="25"/>
      <c r="Q164" s="24"/>
      <c r="R164" s="25"/>
      <c r="S164" s="25"/>
      <c r="T164" s="25"/>
      <c r="U164" s="25"/>
      <c r="V164" s="25"/>
      <c r="W164" s="25"/>
      <c r="X164" s="25"/>
      <c r="Y164" s="25"/>
      <c r="Z164" s="25">
        <v>160</v>
      </c>
      <c r="AA164" s="26" t="s">
        <v>57</v>
      </c>
      <c r="AB164" s="26"/>
      <c r="AC164" s="26"/>
      <c r="AD164" s="26"/>
      <c r="AH164" s="27"/>
    </row>
    <row r="165" spans="1:34" ht="15.75" customHeight="1" x14ac:dyDescent="0.2">
      <c r="A165" s="22" t="s">
        <v>58</v>
      </c>
      <c r="B165" s="94" t="s">
        <v>400</v>
      </c>
      <c r="C165" s="28" t="s">
        <v>401</v>
      </c>
      <c r="D165" s="28" t="s">
        <v>61</v>
      </c>
      <c r="E165" s="24"/>
      <c r="F165" s="25"/>
      <c r="G165" s="24">
        <v>150</v>
      </c>
      <c r="H165" s="25" t="s">
        <v>55</v>
      </c>
      <c r="I165" s="24"/>
      <c r="J165" s="25"/>
      <c r="K165" s="25"/>
      <c r="L165" s="25"/>
      <c r="M165" s="25"/>
      <c r="N165" s="25"/>
      <c r="O165" s="25"/>
      <c r="P165" s="25"/>
      <c r="Q165" s="24"/>
      <c r="R165" s="25"/>
      <c r="S165" s="25"/>
      <c r="T165" s="25"/>
      <c r="U165" s="25"/>
      <c r="V165" s="25"/>
      <c r="W165" s="25"/>
      <c r="X165" s="25"/>
      <c r="Y165" s="25"/>
      <c r="Z165" s="25">
        <v>161</v>
      </c>
      <c r="AA165" s="26" t="s">
        <v>57</v>
      </c>
      <c r="AB165" s="26"/>
      <c r="AC165" s="26"/>
      <c r="AD165" s="26"/>
      <c r="AH165" s="27"/>
    </row>
    <row r="166" spans="1:34" ht="15.75" customHeight="1" x14ac:dyDescent="0.2">
      <c r="A166" s="22" t="s">
        <v>58</v>
      </c>
      <c r="B166" s="94" t="s">
        <v>402</v>
      </c>
      <c r="C166" s="28" t="s">
        <v>403</v>
      </c>
      <c r="D166" s="28" t="s">
        <v>54</v>
      </c>
      <c r="E166" s="24"/>
      <c r="F166" s="25"/>
      <c r="G166" s="24">
        <v>150</v>
      </c>
      <c r="H166" s="25" t="s">
        <v>55</v>
      </c>
      <c r="I166" s="24"/>
      <c r="J166" s="25"/>
      <c r="K166" s="25"/>
      <c r="L166" s="25"/>
      <c r="M166" s="25"/>
      <c r="N166" s="25"/>
      <c r="O166" s="25"/>
      <c r="P166" s="25"/>
      <c r="Q166" s="24"/>
      <c r="R166" s="25"/>
      <c r="S166" s="25"/>
      <c r="T166" s="25"/>
      <c r="U166" s="25"/>
      <c r="V166" s="25"/>
      <c r="W166" s="25"/>
      <c r="X166" s="25"/>
      <c r="Y166" s="25"/>
      <c r="Z166" s="25">
        <v>162</v>
      </c>
      <c r="AA166" s="26" t="s">
        <v>57</v>
      </c>
      <c r="AB166" s="26"/>
      <c r="AC166" s="26"/>
      <c r="AD166" s="26"/>
      <c r="AH166" s="27"/>
    </row>
    <row r="167" spans="1:34" ht="15.75" customHeight="1" x14ac:dyDescent="0.2">
      <c r="A167" s="33" t="s">
        <v>72</v>
      </c>
      <c r="B167" s="94" t="s">
        <v>404</v>
      </c>
      <c r="C167" s="28" t="s">
        <v>405</v>
      </c>
      <c r="D167" s="28" t="s">
        <v>61</v>
      </c>
      <c r="E167" s="24"/>
      <c r="F167" s="25"/>
      <c r="G167" s="24"/>
      <c r="H167" s="25"/>
      <c r="I167" s="24">
        <v>1350</v>
      </c>
      <c r="J167" s="25" t="s">
        <v>56</v>
      </c>
      <c r="K167" s="25"/>
      <c r="L167" s="25"/>
      <c r="M167" s="25"/>
      <c r="N167" s="25"/>
      <c r="O167" s="25"/>
      <c r="P167" s="25"/>
      <c r="Q167" s="24"/>
      <c r="R167" s="25"/>
      <c r="S167" s="25"/>
      <c r="T167" s="25"/>
      <c r="U167" s="25"/>
      <c r="V167" s="25"/>
      <c r="W167" s="25"/>
      <c r="X167" s="25"/>
      <c r="Y167" s="25"/>
      <c r="Z167" s="25">
        <v>163</v>
      </c>
      <c r="AA167" s="26" t="s">
        <v>57</v>
      </c>
      <c r="AB167" s="26"/>
      <c r="AC167" s="26"/>
      <c r="AD167" s="26"/>
      <c r="AH167" s="27"/>
    </row>
    <row r="168" spans="1:34" ht="15.75" customHeight="1" x14ac:dyDescent="0.2">
      <c r="A168" s="22" t="s">
        <v>58</v>
      </c>
      <c r="B168" s="94" t="s">
        <v>406</v>
      </c>
      <c r="C168" s="28" t="s">
        <v>407</v>
      </c>
      <c r="D168" s="28" t="s">
        <v>54</v>
      </c>
      <c r="E168" s="24"/>
      <c r="F168" s="25"/>
      <c r="G168" s="24">
        <v>150</v>
      </c>
      <c r="H168" s="25" t="s">
        <v>55</v>
      </c>
      <c r="I168" s="24"/>
      <c r="J168" s="25"/>
      <c r="K168" s="25"/>
      <c r="L168" s="25"/>
      <c r="M168" s="25"/>
      <c r="N168" s="25"/>
      <c r="O168" s="25"/>
      <c r="P168" s="25"/>
      <c r="Q168" s="24"/>
      <c r="R168" s="25"/>
      <c r="S168" s="25"/>
      <c r="T168" s="25"/>
      <c r="U168" s="25"/>
      <c r="V168" s="25"/>
      <c r="W168" s="25"/>
      <c r="X168" s="25"/>
      <c r="Y168" s="25"/>
      <c r="Z168" s="25">
        <v>164</v>
      </c>
      <c r="AA168" s="26" t="s">
        <v>57</v>
      </c>
      <c r="AB168" s="26"/>
      <c r="AC168" s="26"/>
      <c r="AD168" s="26"/>
      <c r="AH168" s="27"/>
    </row>
    <row r="169" spans="1:34" ht="15.75" customHeight="1" x14ac:dyDescent="0.2">
      <c r="A169" s="22" t="s">
        <v>58</v>
      </c>
      <c r="B169" s="94" t="s">
        <v>408</v>
      </c>
      <c r="C169" s="28" t="s">
        <v>409</v>
      </c>
      <c r="D169" s="28" t="s">
        <v>65</v>
      </c>
      <c r="E169" s="24"/>
      <c r="F169" s="25"/>
      <c r="G169" s="24">
        <v>150</v>
      </c>
      <c r="H169" s="25" t="s">
        <v>55</v>
      </c>
      <c r="I169" s="24"/>
      <c r="J169" s="25"/>
      <c r="K169" s="25"/>
      <c r="L169" s="25"/>
      <c r="M169" s="25"/>
      <c r="N169" s="25"/>
      <c r="O169" s="25"/>
      <c r="P169" s="25"/>
      <c r="Q169" s="24"/>
      <c r="R169" s="25"/>
      <c r="S169" s="25"/>
      <c r="T169" s="25"/>
      <c r="U169" s="25"/>
      <c r="V169" s="25"/>
      <c r="W169" s="25"/>
      <c r="X169" s="25"/>
      <c r="Y169" s="25"/>
      <c r="Z169" s="25">
        <v>165</v>
      </c>
      <c r="AA169" s="26" t="s">
        <v>57</v>
      </c>
      <c r="AB169" s="26"/>
      <c r="AC169" s="26"/>
      <c r="AD169" s="26"/>
      <c r="AH169" s="27"/>
    </row>
    <row r="170" spans="1:34" ht="25.5" x14ac:dyDescent="0.2">
      <c r="A170" s="22" t="s">
        <v>51</v>
      </c>
      <c r="B170" s="94" t="s">
        <v>410</v>
      </c>
      <c r="C170" s="28" t="s">
        <v>411</v>
      </c>
      <c r="D170" s="28" t="s">
        <v>61</v>
      </c>
      <c r="E170" s="24"/>
      <c r="F170" s="25"/>
      <c r="G170" s="24">
        <v>150</v>
      </c>
      <c r="H170" s="25" t="s">
        <v>55</v>
      </c>
      <c r="I170" s="24"/>
      <c r="J170" s="25"/>
      <c r="K170" s="25"/>
      <c r="L170" s="25"/>
      <c r="M170" s="25"/>
      <c r="N170" s="25"/>
      <c r="O170" s="25"/>
      <c r="P170" s="25"/>
      <c r="Q170" s="24"/>
      <c r="R170" s="25"/>
      <c r="S170" s="25"/>
      <c r="T170" s="25"/>
      <c r="U170" s="25"/>
      <c r="V170" s="25"/>
      <c r="W170" s="25"/>
      <c r="X170" s="25"/>
      <c r="Y170" s="25"/>
      <c r="Z170" s="25">
        <v>166</v>
      </c>
      <c r="AA170" s="26"/>
      <c r="AB170" s="26" t="s">
        <v>57</v>
      </c>
      <c r="AC170" s="26"/>
      <c r="AD170" s="26"/>
      <c r="AH170" s="27"/>
    </row>
    <row r="171" spans="1:34" ht="25.5" x14ac:dyDescent="0.2">
      <c r="A171" s="22" t="s">
        <v>51</v>
      </c>
      <c r="B171" s="94" t="s">
        <v>412</v>
      </c>
      <c r="C171" s="28" t="s">
        <v>413</v>
      </c>
      <c r="D171" s="28" t="s">
        <v>54</v>
      </c>
      <c r="E171" s="24"/>
      <c r="F171" s="25"/>
      <c r="G171" s="24">
        <v>150</v>
      </c>
      <c r="H171" s="25" t="s">
        <v>55</v>
      </c>
      <c r="I171" s="24"/>
      <c r="J171" s="25"/>
      <c r="K171" s="25"/>
      <c r="L171" s="25"/>
      <c r="M171" s="25"/>
      <c r="N171" s="25"/>
      <c r="O171" s="25"/>
      <c r="P171" s="25"/>
      <c r="Q171" s="24"/>
      <c r="R171" s="25"/>
      <c r="S171" s="25"/>
      <c r="T171" s="25"/>
      <c r="U171" s="25"/>
      <c r="V171" s="25"/>
      <c r="W171" s="25"/>
      <c r="X171" s="25"/>
      <c r="Y171" s="25"/>
      <c r="Z171" s="25">
        <v>167</v>
      </c>
      <c r="AA171" s="26" t="s">
        <v>57</v>
      </c>
      <c r="AB171" s="26"/>
      <c r="AC171" s="26"/>
      <c r="AD171" s="26"/>
      <c r="AH171" s="27"/>
    </row>
    <row r="172" spans="1:34" ht="25.5" x14ac:dyDescent="0.2">
      <c r="A172" s="22" t="s">
        <v>105</v>
      </c>
      <c r="B172" s="92" t="s">
        <v>414</v>
      </c>
      <c r="C172" s="31" t="s">
        <v>415</v>
      </c>
      <c r="D172" s="28" t="s">
        <v>54</v>
      </c>
      <c r="E172" s="24">
        <v>100</v>
      </c>
      <c r="F172" s="25" t="s">
        <v>102</v>
      </c>
      <c r="G172" s="24">
        <v>150</v>
      </c>
      <c r="H172" s="25" t="s">
        <v>55</v>
      </c>
      <c r="I172" s="24"/>
      <c r="J172" s="25"/>
      <c r="K172" s="25"/>
      <c r="L172" s="25"/>
      <c r="M172" s="25"/>
      <c r="N172" s="25"/>
      <c r="O172" s="25"/>
      <c r="P172" s="25"/>
      <c r="Q172" s="24"/>
      <c r="R172" s="25"/>
      <c r="S172" s="25"/>
      <c r="T172" s="25"/>
      <c r="U172" s="25"/>
      <c r="V172" s="25"/>
      <c r="W172" s="25"/>
      <c r="X172" s="25"/>
      <c r="Y172" s="25"/>
      <c r="Z172" s="25">
        <v>168</v>
      </c>
      <c r="AA172" s="26" t="s">
        <v>57</v>
      </c>
      <c r="AB172" s="26"/>
      <c r="AC172" s="26"/>
      <c r="AD172" s="26"/>
      <c r="AH172" s="32"/>
    </row>
    <row r="173" spans="1:34" ht="15.75" customHeight="1" x14ac:dyDescent="0.2">
      <c r="A173" s="22" t="s">
        <v>58</v>
      </c>
      <c r="B173" s="94" t="s">
        <v>416</v>
      </c>
      <c r="C173" s="28" t="s">
        <v>417</v>
      </c>
      <c r="D173" s="28" t="s">
        <v>61</v>
      </c>
      <c r="E173" s="24"/>
      <c r="F173" s="25"/>
      <c r="G173" s="24">
        <v>150</v>
      </c>
      <c r="H173" s="25" t="s">
        <v>55</v>
      </c>
      <c r="I173" s="24"/>
      <c r="J173" s="25"/>
      <c r="K173" s="25"/>
      <c r="L173" s="25"/>
      <c r="M173" s="25"/>
      <c r="N173" s="25"/>
      <c r="O173" s="25"/>
      <c r="P173" s="25"/>
      <c r="Q173" s="24"/>
      <c r="R173" s="25"/>
      <c r="S173" s="25"/>
      <c r="T173" s="25"/>
      <c r="U173" s="25"/>
      <c r="V173" s="25"/>
      <c r="W173" s="25"/>
      <c r="X173" s="25"/>
      <c r="Y173" s="25"/>
      <c r="Z173" s="25">
        <v>169</v>
      </c>
      <c r="AA173" s="26" t="s">
        <v>57</v>
      </c>
      <c r="AB173" s="26"/>
      <c r="AC173" s="26"/>
      <c r="AD173" s="26"/>
      <c r="AH173" s="27"/>
    </row>
    <row r="174" spans="1:34" ht="15.75" customHeight="1" x14ac:dyDescent="0.2">
      <c r="A174" s="22" t="s">
        <v>58</v>
      </c>
      <c r="B174" s="94" t="s">
        <v>418</v>
      </c>
      <c r="C174" s="28" t="s">
        <v>419</v>
      </c>
      <c r="D174" s="28" t="s">
        <v>61</v>
      </c>
      <c r="E174" s="24"/>
      <c r="F174" s="25"/>
      <c r="G174" s="24">
        <v>150</v>
      </c>
      <c r="H174" s="25" t="s">
        <v>55</v>
      </c>
      <c r="I174" s="24"/>
      <c r="J174" s="25"/>
      <c r="K174" s="25"/>
      <c r="L174" s="25"/>
      <c r="M174" s="25"/>
      <c r="N174" s="25"/>
      <c r="O174" s="25"/>
      <c r="P174" s="25"/>
      <c r="Q174" s="24"/>
      <c r="R174" s="25"/>
      <c r="S174" s="25"/>
      <c r="T174" s="25"/>
      <c r="U174" s="25"/>
      <c r="V174" s="25"/>
      <c r="W174" s="25"/>
      <c r="X174" s="25"/>
      <c r="Y174" s="25"/>
      <c r="Z174" s="25">
        <v>170</v>
      </c>
      <c r="AA174" s="26" t="s">
        <v>57</v>
      </c>
      <c r="AB174" s="26"/>
      <c r="AC174" s="26"/>
      <c r="AD174" s="26"/>
      <c r="AH174" s="27"/>
    </row>
    <row r="175" spans="1:34" ht="15.75" customHeight="1" x14ac:dyDescent="0.2">
      <c r="A175" s="22" t="s">
        <v>58</v>
      </c>
      <c r="B175" s="94" t="s">
        <v>420</v>
      </c>
      <c r="C175" s="28" t="s">
        <v>421</v>
      </c>
      <c r="D175" s="28" t="s">
        <v>65</v>
      </c>
      <c r="E175" s="24"/>
      <c r="F175" s="25"/>
      <c r="G175" s="24">
        <v>150</v>
      </c>
      <c r="H175" s="25" t="s">
        <v>55</v>
      </c>
      <c r="I175" s="24"/>
      <c r="J175" s="25"/>
      <c r="K175" s="25"/>
      <c r="L175" s="25"/>
      <c r="M175" s="25"/>
      <c r="N175" s="25"/>
      <c r="O175" s="25"/>
      <c r="P175" s="25"/>
      <c r="Q175" s="24"/>
      <c r="R175" s="25"/>
      <c r="S175" s="25"/>
      <c r="T175" s="25"/>
      <c r="U175" s="25"/>
      <c r="V175" s="25"/>
      <c r="W175" s="25"/>
      <c r="X175" s="25"/>
      <c r="Y175" s="25"/>
      <c r="Z175" s="25">
        <v>171</v>
      </c>
      <c r="AA175" s="26" t="s">
        <v>57</v>
      </c>
      <c r="AB175" s="26"/>
      <c r="AC175" s="26"/>
      <c r="AD175" s="26"/>
      <c r="AH175" s="27"/>
    </row>
    <row r="176" spans="1:34" ht="15.75" customHeight="1" x14ac:dyDescent="0.2">
      <c r="A176" s="22" t="s">
        <v>58</v>
      </c>
      <c r="B176" s="94" t="s">
        <v>422</v>
      </c>
      <c r="C176" s="28" t="s">
        <v>423</v>
      </c>
      <c r="D176" s="28" t="s">
        <v>54</v>
      </c>
      <c r="E176" s="24"/>
      <c r="F176" s="25"/>
      <c r="G176" s="24">
        <v>150</v>
      </c>
      <c r="H176" s="25" t="s">
        <v>55</v>
      </c>
      <c r="I176" s="24"/>
      <c r="J176" s="25"/>
      <c r="K176" s="25"/>
      <c r="L176" s="25"/>
      <c r="M176" s="25"/>
      <c r="N176" s="25"/>
      <c r="O176" s="25"/>
      <c r="P176" s="25"/>
      <c r="Q176" s="24"/>
      <c r="R176" s="25"/>
      <c r="S176" s="25"/>
      <c r="T176" s="25"/>
      <c r="U176" s="25"/>
      <c r="V176" s="25"/>
      <c r="W176" s="25"/>
      <c r="X176" s="25"/>
      <c r="Y176" s="25"/>
      <c r="Z176" s="25">
        <v>172</v>
      </c>
      <c r="AA176" s="26" t="s">
        <v>57</v>
      </c>
      <c r="AB176" s="26"/>
      <c r="AC176" s="26"/>
      <c r="AD176" s="26"/>
      <c r="AH176" s="27"/>
    </row>
    <row r="177" spans="1:34" ht="25.5" x14ac:dyDescent="0.2">
      <c r="A177" s="22" t="s">
        <v>105</v>
      </c>
      <c r="B177" s="94" t="s">
        <v>424</v>
      </c>
      <c r="C177" s="28" t="s">
        <v>425</v>
      </c>
      <c r="D177" s="28" t="s">
        <v>61</v>
      </c>
      <c r="E177" s="24">
        <v>100</v>
      </c>
      <c r="F177" s="25" t="s">
        <v>102</v>
      </c>
      <c r="G177" s="24">
        <v>150</v>
      </c>
      <c r="H177" s="25" t="s">
        <v>55</v>
      </c>
      <c r="I177" s="24"/>
      <c r="J177" s="25"/>
      <c r="K177" s="25"/>
      <c r="L177" s="25"/>
      <c r="M177" s="25"/>
      <c r="N177" s="25"/>
      <c r="O177" s="25"/>
      <c r="P177" s="25"/>
      <c r="Q177" s="24"/>
      <c r="R177" s="25"/>
      <c r="S177" s="25"/>
      <c r="T177" s="25"/>
      <c r="U177" s="25"/>
      <c r="V177" s="25"/>
      <c r="W177" s="25"/>
      <c r="X177" s="25"/>
      <c r="Y177" s="25"/>
      <c r="Z177" s="25">
        <v>173</v>
      </c>
      <c r="AA177" s="26" t="s">
        <v>57</v>
      </c>
      <c r="AB177" s="26"/>
      <c r="AC177" s="26"/>
      <c r="AD177" s="26"/>
      <c r="AH177" s="27"/>
    </row>
    <row r="178" spans="1:34" ht="15.75" customHeight="1" x14ac:dyDescent="0.2">
      <c r="A178" s="22" t="s">
        <v>58</v>
      </c>
      <c r="B178" s="94" t="s">
        <v>426</v>
      </c>
      <c r="C178" s="28" t="s">
        <v>427</v>
      </c>
      <c r="D178" s="28" t="s">
        <v>65</v>
      </c>
      <c r="E178" s="24"/>
      <c r="F178" s="25"/>
      <c r="G178" s="24">
        <v>150</v>
      </c>
      <c r="H178" s="25" t="s">
        <v>55</v>
      </c>
      <c r="I178" s="24"/>
      <c r="J178" s="25"/>
      <c r="K178" s="25"/>
      <c r="L178" s="25"/>
      <c r="M178" s="25"/>
      <c r="N178" s="25"/>
      <c r="O178" s="25"/>
      <c r="P178" s="25"/>
      <c r="Q178" s="24"/>
      <c r="R178" s="25"/>
      <c r="S178" s="25"/>
      <c r="T178" s="25"/>
      <c r="U178" s="25"/>
      <c r="V178" s="25"/>
      <c r="W178" s="25"/>
      <c r="X178" s="25"/>
      <c r="Y178" s="25"/>
      <c r="Z178" s="25">
        <v>174</v>
      </c>
      <c r="AA178" s="26" t="s">
        <v>57</v>
      </c>
      <c r="AB178" s="26"/>
      <c r="AC178" s="26"/>
      <c r="AD178" s="26"/>
      <c r="AH178" s="27"/>
    </row>
    <row r="179" spans="1:34" ht="25.5" x14ac:dyDescent="0.2">
      <c r="A179" s="22" t="s">
        <v>51</v>
      </c>
      <c r="B179" s="94" t="s">
        <v>428</v>
      </c>
      <c r="C179" s="28" t="s">
        <v>429</v>
      </c>
      <c r="D179" s="28" t="s">
        <v>65</v>
      </c>
      <c r="E179" s="24"/>
      <c r="F179" s="25"/>
      <c r="G179" s="24">
        <v>150</v>
      </c>
      <c r="H179" s="25" t="s">
        <v>55</v>
      </c>
      <c r="I179" s="24">
        <v>1350</v>
      </c>
      <c r="J179" s="25" t="s">
        <v>56</v>
      </c>
      <c r="K179" s="25"/>
      <c r="L179" s="25"/>
      <c r="M179" s="25"/>
      <c r="N179" s="25"/>
      <c r="O179" s="25"/>
      <c r="P179" s="25"/>
      <c r="Q179" s="24"/>
      <c r="R179" s="25"/>
      <c r="S179" s="25"/>
      <c r="T179" s="25"/>
      <c r="U179" s="25"/>
      <c r="V179" s="25"/>
      <c r="W179" s="25"/>
      <c r="X179" s="25"/>
      <c r="Y179" s="25"/>
      <c r="Z179" s="25">
        <v>175</v>
      </c>
      <c r="AA179" s="26" t="s">
        <v>57</v>
      </c>
      <c r="AB179" s="26"/>
      <c r="AC179" s="26"/>
      <c r="AD179" s="26"/>
      <c r="AH179" s="27"/>
    </row>
    <row r="180" spans="1:34" ht="25.5" x14ac:dyDescent="0.2">
      <c r="A180" s="22" t="s">
        <v>430</v>
      </c>
      <c r="B180" s="94" t="s">
        <v>431</v>
      </c>
      <c r="C180" s="28" t="s">
        <v>432</v>
      </c>
      <c r="D180" s="28" t="s">
        <v>54</v>
      </c>
      <c r="E180" s="24"/>
      <c r="F180" s="25"/>
      <c r="G180" s="24">
        <v>150</v>
      </c>
      <c r="H180" s="25" t="s">
        <v>55</v>
      </c>
      <c r="I180" s="24"/>
      <c r="J180" s="25"/>
      <c r="K180" s="25"/>
      <c r="L180" s="25"/>
      <c r="M180" s="25"/>
      <c r="N180" s="25"/>
      <c r="O180" s="25"/>
      <c r="P180" s="25"/>
      <c r="Q180" s="24"/>
      <c r="R180" s="25"/>
      <c r="S180" s="25"/>
      <c r="T180" s="25"/>
      <c r="U180" s="25"/>
      <c r="V180" s="25"/>
      <c r="W180" s="25"/>
      <c r="X180" s="25"/>
      <c r="Y180" s="25"/>
      <c r="Z180" s="25">
        <v>176</v>
      </c>
      <c r="AA180" s="26" t="s">
        <v>57</v>
      </c>
      <c r="AB180" s="26"/>
      <c r="AC180" s="26"/>
      <c r="AD180" s="26"/>
      <c r="AH180" s="27"/>
    </row>
    <row r="181" spans="1:34" ht="25.5" x14ac:dyDescent="0.2">
      <c r="A181" s="22" t="s">
        <v>105</v>
      </c>
      <c r="B181" s="94" t="s">
        <v>433</v>
      </c>
      <c r="C181" s="28" t="s">
        <v>434</v>
      </c>
      <c r="D181" s="28" t="s">
        <v>54</v>
      </c>
      <c r="E181" s="24">
        <v>100</v>
      </c>
      <c r="F181" s="25" t="s">
        <v>102</v>
      </c>
      <c r="G181" s="24">
        <v>150</v>
      </c>
      <c r="H181" s="25" t="s">
        <v>55</v>
      </c>
      <c r="I181" s="24"/>
      <c r="J181" s="25"/>
      <c r="K181" s="25"/>
      <c r="L181" s="25"/>
      <c r="M181" s="25"/>
      <c r="N181" s="25"/>
      <c r="O181" s="25"/>
      <c r="P181" s="25"/>
      <c r="Q181" s="24"/>
      <c r="R181" s="25"/>
      <c r="S181" s="25"/>
      <c r="T181" s="25"/>
      <c r="U181" s="25"/>
      <c r="V181" s="25"/>
      <c r="W181" s="25"/>
      <c r="X181" s="25"/>
      <c r="Y181" s="25"/>
      <c r="Z181" s="25">
        <v>177</v>
      </c>
      <c r="AA181" s="26" t="s">
        <v>57</v>
      </c>
      <c r="AB181" s="26"/>
      <c r="AC181" s="26"/>
      <c r="AD181" s="26"/>
      <c r="AH181" s="27"/>
    </row>
    <row r="182" spans="1:34" ht="15.75" customHeight="1" x14ac:dyDescent="0.2">
      <c r="A182" s="22" t="s">
        <v>58</v>
      </c>
      <c r="B182" s="94" t="s">
        <v>435</v>
      </c>
      <c r="C182" s="28" t="s">
        <v>436</v>
      </c>
      <c r="D182" s="28" t="s">
        <v>65</v>
      </c>
      <c r="E182" s="24"/>
      <c r="F182" s="25"/>
      <c r="G182" s="24">
        <v>150</v>
      </c>
      <c r="H182" s="25" t="s">
        <v>55</v>
      </c>
      <c r="I182" s="24"/>
      <c r="J182" s="25"/>
      <c r="K182" s="25"/>
      <c r="L182" s="25"/>
      <c r="M182" s="25"/>
      <c r="N182" s="25"/>
      <c r="O182" s="25"/>
      <c r="P182" s="25"/>
      <c r="Q182" s="24"/>
      <c r="R182" s="25"/>
      <c r="S182" s="25"/>
      <c r="T182" s="25"/>
      <c r="U182" s="25"/>
      <c r="V182" s="25"/>
      <c r="W182" s="25"/>
      <c r="X182" s="25"/>
      <c r="Y182" s="25"/>
      <c r="Z182" s="25">
        <v>178</v>
      </c>
      <c r="AA182" s="26"/>
      <c r="AB182" s="26"/>
      <c r="AC182" s="26" t="s">
        <v>57</v>
      </c>
      <c r="AD182" s="26"/>
      <c r="AH182" s="27"/>
    </row>
    <row r="183" spans="1:34" ht="15.75" customHeight="1" x14ac:dyDescent="0.2">
      <c r="A183" s="22" t="s">
        <v>58</v>
      </c>
      <c r="B183" s="94" t="s">
        <v>437</v>
      </c>
      <c r="C183" s="28" t="s">
        <v>438</v>
      </c>
      <c r="D183" s="28" t="s">
        <v>65</v>
      </c>
      <c r="E183" s="24"/>
      <c r="F183" s="25"/>
      <c r="G183" s="24">
        <v>150</v>
      </c>
      <c r="H183" s="25" t="s">
        <v>55</v>
      </c>
      <c r="I183" s="24"/>
      <c r="J183" s="25"/>
      <c r="K183" s="25"/>
      <c r="L183" s="25"/>
      <c r="M183" s="25"/>
      <c r="N183" s="25"/>
      <c r="O183" s="25"/>
      <c r="P183" s="25"/>
      <c r="Q183" s="24"/>
      <c r="R183" s="25"/>
      <c r="S183" s="25"/>
      <c r="T183" s="25"/>
      <c r="U183" s="25"/>
      <c r="V183" s="25"/>
      <c r="W183" s="25"/>
      <c r="X183" s="25"/>
      <c r="Y183" s="25"/>
      <c r="Z183" s="25">
        <v>179</v>
      </c>
      <c r="AA183" s="26"/>
      <c r="AB183" s="26" t="s">
        <v>57</v>
      </c>
      <c r="AC183" s="26"/>
      <c r="AD183" s="26"/>
      <c r="AH183" s="27"/>
    </row>
    <row r="184" spans="1:34" ht="25.5" x14ac:dyDescent="0.2">
      <c r="A184" s="22" t="s">
        <v>105</v>
      </c>
      <c r="B184" s="94" t="s">
        <v>439</v>
      </c>
      <c r="C184" s="28" t="s">
        <v>440</v>
      </c>
      <c r="D184" s="28" t="s">
        <v>61</v>
      </c>
      <c r="E184" s="24">
        <v>100</v>
      </c>
      <c r="F184" s="25" t="s">
        <v>102</v>
      </c>
      <c r="G184" s="24">
        <v>150</v>
      </c>
      <c r="H184" s="25" t="s">
        <v>55</v>
      </c>
      <c r="I184" s="24"/>
      <c r="J184" s="25"/>
      <c r="K184" s="25"/>
      <c r="L184" s="25"/>
      <c r="M184" s="25"/>
      <c r="N184" s="25"/>
      <c r="O184" s="25"/>
      <c r="P184" s="25"/>
      <c r="Q184" s="24"/>
      <c r="R184" s="25"/>
      <c r="S184" s="25"/>
      <c r="T184" s="25"/>
      <c r="U184" s="25"/>
      <c r="V184" s="25"/>
      <c r="W184" s="25"/>
      <c r="X184" s="25"/>
      <c r="Y184" s="25"/>
      <c r="Z184" s="25">
        <v>180</v>
      </c>
      <c r="AA184" s="26" t="s">
        <v>57</v>
      </c>
      <c r="AB184" s="26"/>
      <c r="AC184" s="26"/>
      <c r="AD184" s="26"/>
      <c r="AH184" s="27"/>
    </row>
    <row r="185" spans="1:34" ht="15.75" customHeight="1" x14ac:dyDescent="0.2">
      <c r="A185" s="22" t="s">
        <v>58</v>
      </c>
      <c r="B185" s="94" t="s">
        <v>441</v>
      </c>
      <c r="C185" s="28" t="s">
        <v>442</v>
      </c>
      <c r="D185" s="28" t="s">
        <v>61</v>
      </c>
      <c r="E185" s="24"/>
      <c r="F185" s="25"/>
      <c r="G185" s="24">
        <v>150</v>
      </c>
      <c r="H185" s="25" t="s">
        <v>55</v>
      </c>
      <c r="I185" s="24"/>
      <c r="J185" s="25"/>
      <c r="K185" s="25"/>
      <c r="L185" s="25"/>
      <c r="M185" s="25"/>
      <c r="N185" s="25"/>
      <c r="O185" s="25"/>
      <c r="P185" s="25"/>
      <c r="Q185" s="24"/>
      <c r="R185" s="25"/>
      <c r="S185" s="25"/>
      <c r="T185" s="25"/>
      <c r="U185" s="25"/>
      <c r="V185" s="25"/>
      <c r="W185" s="25"/>
      <c r="X185" s="25"/>
      <c r="Y185" s="25"/>
      <c r="Z185" s="25">
        <v>181</v>
      </c>
      <c r="AA185" s="26" t="s">
        <v>57</v>
      </c>
      <c r="AB185" s="26"/>
      <c r="AC185" s="26"/>
      <c r="AD185" s="26"/>
      <c r="AH185" s="27"/>
    </row>
    <row r="186" spans="1:34" ht="38.25" x14ac:dyDescent="0.2">
      <c r="A186" s="22" t="s">
        <v>443</v>
      </c>
      <c r="B186" s="94" t="s">
        <v>444</v>
      </c>
      <c r="C186" s="28" t="s">
        <v>445</v>
      </c>
      <c r="D186" s="28" t="s">
        <v>54</v>
      </c>
      <c r="E186" s="24">
        <v>100</v>
      </c>
      <c r="F186" s="25" t="s">
        <v>102</v>
      </c>
      <c r="G186" s="24">
        <v>150</v>
      </c>
      <c r="H186" s="25" t="s">
        <v>55</v>
      </c>
      <c r="I186" s="24">
        <v>1350</v>
      </c>
      <c r="J186" s="25" t="s">
        <v>56</v>
      </c>
      <c r="K186" s="25"/>
      <c r="L186" s="25"/>
      <c r="M186" s="25"/>
      <c r="N186" s="25"/>
      <c r="O186" s="25"/>
      <c r="P186" s="25"/>
      <c r="Q186" s="24"/>
      <c r="R186" s="25"/>
      <c r="S186" s="25"/>
      <c r="T186" s="25"/>
      <c r="U186" s="25"/>
      <c r="V186" s="25"/>
      <c r="W186" s="25"/>
      <c r="X186" s="25"/>
      <c r="Y186" s="25"/>
      <c r="Z186" s="25">
        <v>182</v>
      </c>
      <c r="AA186" s="26" t="s">
        <v>57</v>
      </c>
      <c r="AB186" s="26"/>
      <c r="AC186" s="26"/>
      <c r="AD186" s="26"/>
      <c r="AH186" s="27"/>
    </row>
    <row r="187" spans="1:34" ht="15.75" customHeight="1" x14ac:dyDescent="0.2">
      <c r="A187" s="22" t="s">
        <v>58</v>
      </c>
      <c r="B187" s="94" t="s">
        <v>446</v>
      </c>
      <c r="C187" s="28" t="s">
        <v>447</v>
      </c>
      <c r="D187" s="28" t="s">
        <v>65</v>
      </c>
      <c r="E187" s="24"/>
      <c r="F187" s="25"/>
      <c r="G187" s="24">
        <v>150</v>
      </c>
      <c r="H187" s="25" t="s">
        <v>55</v>
      </c>
      <c r="I187" s="24"/>
      <c r="J187" s="25"/>
      <c r="K187" s="25"/>
      <c r="L187" s="25"/>
      <c r="M187" s="25"/>
      <c r="N187" s="25"/>
      <c r="O187" s="25"/>
      <c r="P187" s="25"/>
      <c r="Q187" s="24"/>
      <c r="R187" s="25"/>
      <c r="S187" s="25"/>
      <c r="T187" s="25"/>
      <c r="U187" s="25"/>
      <c r="V187" s="25"/>
      <c r="W187" s="25"/>
      <c r="X187" s="25"/>
      <c r="Y187" s="25"/>
      <c r="Z187" s="25">
        <v>183</v>
      </c>
      <c r="AA187" s="26" t="s">
        <v>57</v>
      </c>
      <c r="AB187" s="26"/>
      <c r="AC187" s="26"/>
      <c r="AD187" s="26"/>
      <c r="AH187" s="27"/>
    </row>
    <row r="188" spans="1:34" ht="38.25" x14ac:dyDescent="0.2">
      <c r="A188" s="22" t="s">
        <v>134</v>
      </c>
      <c r="B188" s="94" t="s">
        <v>448</v>
      </c>
      <c r="C188" s="28" t="s">
        <v>449</v>
      </c>
      <c r="D188" s="28" t="s">
        <v>54</v>
      </c>
      <c r="E188" s="24">
        <v>100</v>
      </c>
      <c r="F188" s="25" t="s">
        <v>102</v>
      </c>
      <c r="G188" s="24">
        <v>150</v>
      </c>
      <c r="H188" s="25" t="s">
        <v>55</v>
      </c>
      <c r="I188" s="24">
        <v>1350</v>
      </c>
      <c r="J188" s="25" t="s">
        <v>56</v>
      </c>
      <c r="K188" s="25"/>
      <c r="L188" s="25"/>
      <c r="M188" s="25"/>
      <c r="N188" s="25"/>
      <c r="O188" s="25"/>
      <c r="P188" s="25"/>
      <c r="Q188" s="24"/>
      <c r="R188" s="25"/>
      <c r="S188" s="25"/>
      <c r="T188" s="25"/>
      <c r="U188" s="25"/>
      <c r="V188" s="25"/>
      <c r="W188" s="25"/>
      <c r="X188" s="25"/>
      <c r="Y188" s="25"/>
      <c r="Z188" s="25">
        <v>184</v>
      </c>
      <c r="AA188" s="26" t="s">
        <v>57</v>
      </c>
      <c r="AB188" s="26"/>
      <c r="AC188" s="26"/>
      <c r="AD188" s="26"/>
      <c r="AH188" s="27"/>
    </row>
    <row r="189" spans="1:34" ht="15.75" customHeight="1" x14ac:dyDescent="0.2">
      <c r="A189" s="22" t="s">
        <v>58</v>
      </c>
      <c r="B189" s="94" t="s">
        <v>450</v>
      </c>
      <c r="C189" s="28" t="s">
        <v>451</v>
      </c>
      <c r="D189" s="28" t="s">
        <v>65</v>
      </c>
      <c r="E189" s="24"/>
      <c r="F189" s="25"/>
      <c r="G189" s="24">
        <v>150</v>
      </c>
      <c r="H189" s="25" t="s">
        <v>55</v>
      </c>
      <c r="I189" s="24"/>
      <c r="J189" s="25"/>
      <c r="K189" s="25"/>
      <c r="L189" s="25"/>
      <c r="M189" s="25"/>
      <c r="N189" s="25"/>
      <c r="O189" s="25"/>
      <c r="P189" s="25"/>
      <c r="Q189" s="24"/>
      <c r="R189" s="25"/>
      <c r="S189" s="25"/>
      <c r="T189" s="25"/>
      <c r="U189" s="25"/>
      <c r="V189" s="25"/>
      <c r="W189" s="25"/>
      <c r="X189" s="25"/>
      <c r="Y189" s="25"/>
      <c r="Z189" s="25">
        <v>185</v>
      </c>
      <c r="AA189" s="26" t="s">
        <v>57</v>
      </c>
      <c r="AB189" s="26"/>
      <c r="AC189" s="26"/>
      <c r="AD189" s="26"/>
      <c r="AH189" s="27"/>
    </row>
    <row r="190" spans="1:34" ht="15.75" customHeight="1" x14ac:dyDescent="0.2">
      <c r="A190" s="22" t="s">
        <v>58</v>
      </c>
      <c r="B190" s="94" t="s">
        <v>452</v>
      </c>
      <c r="C190" s="28" t="s">
        <v>453</v>
      </c>
      <c r="D190" s="28" t="s">
        <v>61</v>
      </c>
      <c r="E190" s="24"/>
      <c r="F190" s="25"/>
      <c r="G190" s="24">
        <v>150</v>
      </c>
      <c r="H190" s="25" t="s">
        <v>55</v>
      </c>
      <c r="I190" s="24"/>
      <c r="J190" s="25"/>
      <c r="K190" s="25"/>
      <c r="L190" s="25"/>
      <c r="M190" s="25"/>
      <c r="N190" s="25"/>
      <c r="O190" s="25"/>
      <c r="P190" s="25"/>
      <c r="Q190" s="24"/>
      <c r="R190" s="25"/>
      <c r="S190" s="25"/>
      <c r="T190" s="25"/>
      <c r="U190" s="25"/>
      <c r="V190" s="25"/>
      <c r="W190" s="25"/>
      <c r="X190" s="25"/>
      <c r="Y190" s="25"/>
      <c r="Z190" s="25">
        <v>186</v>
      </c>
      <c r="AA190" s="26" t="s">
        <v>57</v>
      </c>
      <c r="AB190" s="26"/>
      <c r="AC190" s="26"/>
      <c r="AD190" s="26"/>
      <c r="AH190" s="27"/>
    </row>
    <row r="191" spans="1:34" ht="15.75" customHeight="1" x14ac:dyDescent="0.2">
      <c r="A191" s="22" t="s">
        <v>72</v>
      </c>
      <c r="B191" s="91" t="s">
        <v>454</v>
      </c>
      <c r="C191" s="34" t="s">
        <v>455</v>
      </c>
      <c r="D191" s="28" t="s">
        <v>54</v>
      </c>
      <c r="E191" s="24"/>
      <c r="F191" s="25"/>
      <c r="G191" s="24"/>
      <c r="H191" s="25"/>
      <c r="I191" s="24">
        <v>1350</v>
      </c>
      <c r="J191" s="25" t="s">
        <v>75</v>
      </c>
      <c r="K191" s="25"/>
      <c r="L191" s="25"/>
      <c r="M191" s="25"/>
      <c r="N191" s="25"/>
      <c r="O191" s="25"/>
      <c r="P191" s="25"/>
      <c r="Q191" s="24"/>
      <c r="R191" s="25"/>
      <c r="S191" s="25"/>
      <c r="T191" s="25"/>
      <c r="U191" s="25"/>
      <c r="V191" s="25"/>
      <c r="W191" s="25"/>
      <c r="X191" s="25"/>
      <c r="Y191" s="25"/>
      <c r="Z191" s="25">
        <v>187</v>
      </c>
      <c r="AA191" s="26"/>
      <c r="AB191" s="26" t="s">
        <v>57</v>
      </c>
      <c r="AC191" s="26"/>
      <c r="AD191" s="26"/>
      <c r="AH191" s="27"/>
    </row>
    <row r="192" spans="1:34" ht="15.75" customHeight="1" x14ac:dyDescent="0.2">
      <c r="A192" s="22" t="s">
        <v>58</v>
      </c>
      <c r="B192" s="94" t="s">
        <v>456</v>
      </c>
      <c r="C192" s="28" t="s">
        <v>457</v>
      </c>
      <c r="D192" s="28" t="s">
        <v>65</v>
      </c>
      <c r="E192" s="24"/>
      <c r="F192" s="25"/>
      <c r="G192" s="24">
        <v>150</v>
      </c>
      <c r="H192" s="25" t="s">
        <v>55</v>
      </c>
      <c r="I192" s="24"/>
      <c r="J192" s="25"/>
      <c r="K192" s="25"/>
      <c r="L192" s="25"/>
      <c r="M192" s="25"/>
      <c r="N192" s="25"/>
      <c r="O192" s="25"/>
      <c r="P192" s="25"/>
      <c r="Q192" s="24"/>
      <c r="R192" s="25"/>
      <c r="S192" s="25"/>
      <c r="T192" s="25"/>
      <c r="U192" s="25"/>
      <c r="V192" s="25"/>
      <c r="W192" s="25"/>
      <c r="X192" s="25"/>
      <c r="Y192" s="25"/>
      <c r="Z192" s="25">
        <v>188</v>
      </c>
      <c r="AA192" s="26" t="s">
        <v>57</v>
      </c>
      <c r="AB192" s="26"/>
      <c r="AC192" s="26"/>
      <c r="AD192" s="26"/>
      <c r="AH192" s="27"/>
    </row>
    <row r="193" spans="1:34" ht="25.5" x14ac:dyDescent="0.2">
      <c r="A193" s="22" t="s">
        <v>51</v>
      </c>
      <c r="B193" s="94" t="s">
        <v>458</v>
      </c>
      <c r="C193" s="28" t="s">
        <v>459</v>
      </c>
      <c r="D193" s="28" t="s">
        <v>61</v>
      </c>
      <c r="E193" s="24"/>
      <c r="F193" s="25"/>
      <c r="G193" s="24">
        <v>150</v>
      </c>
      <c r="H193" s="25" t="s">
        <v>55</v>
      </c>
      <c r="I193" s="24">
        <v>1350</v>
      </c>
      <c r="J193" s="25" t="s">
        <v>56</v>
      </c>
      <c r="K193" s="25"/>
      <c r="L193" s="25"/>
      <c r="M193" s="25"/>
      <c r="N193" s="25"/>
      <c r="O193" s="25"/>
      <c r="P193" s="25"/>
      <c r="Q193" s="24"/>
      <c r="R193" s="25"/>
      <c r="S193" s="25"/>
      <c r="T193" s="25"/>
      <c r="U193" s="25"/>
      <c r="V193" s="25"/>
      <c r="W193" s="25"/>
      <c r="X193" s="25"/>
      <c r="Y193" s="25"/>
      <c r="Z193" s="25">
        <v>189</v>
      </c>
      <c r="AA193" s="26" t="s">
        <v>57</v>
      </c>
      <c r="AB193" s="26"/>
      <c r="AC193" s="26"/>
      <c r="AD193" s="26"/>
      <c r="AH193" s="27"/>
    </row>
    <row r="194" spans="1:34" ht="25.5" x14ac:dyDescent="0.2">
      <c r="A194" s="22" t="s">
        <v>105</v>
      </c>
      <c r="B194" s="94" t="s">
        <v>460</v>
      </c>
      <c r="C194" s="28" t="s">
        <v>461</v>
      </c>
      <c r="D194" s="28" t="s">
        <v>61</v>
      </c>
      <c r="E194" s="24">
        <v>100</v>
      </c>
      <c r="F194" s="25" t="s">
        <v>102</v>
      </c>
      <c r="G194" s="24">
        <v>150</v>
      </c>
      <c r="H194" s="25" t="s">
        <v>55</v>
      </c>
      <c r="I194" s="24"/>
      <c r="J194" s="25"/>
      <c r="K194" s="25"/>
      <c r="L194" s="25"/>
      <c r="M194" s="25"/>
      <c r="N194" s="25"/>
      <c r="O194" s="25"/>
      <c r="P194" s="25"/>
      <c r="Q194" s="24"/>
      <c r="R194" s="25"/>
      <c r="S194" s="25"/>
      <c r="T194" s="25"/>
      <c r="U194" s="25"/>
      <c r="V194" s="25"/>
      <c r="W194" s="25"/>
      <c r="X194" s="25"/>
      <c r="Y194" s="25"/>
      <c r="Z194" s="25">
        <v>190</v>
      </c>
      <c r="AA194" s="26" t="s">
        <v>57</v>
      </c>
      <c r="AB194" s="26"/>
      <c r="AC194" s="26"/>
      <c r="AD194" s="26"/>
      <c r="AH194" s="27"/>
    </row>
    <row r="195" spans="1:34" ht="25.5" x14ac:dyDescent="0.2">
      <c r="A195" s="22" t="s">
        <v>51</v>
      </c>
      <c r="B195" s="94" t="s">
        <v>462</v>
      </c>
      <c r="C195" s="28" t="s">
        <v>463</v>
      </c>
      <c r="D195" s="28" t="s">
        <v>65</v>
      </c>
      <c r="E195" s="24"/>
      <c r="F195" s="25"/>
      <c r="G195" s="24">
        <v>150</v>
      </c>
      <c r="H195" s="25" t="s">
        <v>55</v>
      </c>
      <c r="I195" s="24">
        <v>1350</v>
      </c>
      <c r="J195" s="25" t="s">
        <v>56</v>
      </c>
      <c r="K195" s="25"/>
      <c r="L195" s="25"/>
      <c r="M195" s="25"/>
      <c r="N195" s="25"/>
      <c r="O195" s="25"/>
      <c r="P195" s="25"/>
      <c r="Q195" s="24"/>
      <c r="R195" s="25"/>
      <c r="S195" s="25"/>
      <c r="T195" s="25"/>
      <c r="U195" s="25"/>
      <c r="V195" s="25"/>
      <c r="W195" s="25"/>
      <c r="X195" s="25"/>
      <c r="Y195" s="25"/>
      <c r="Z195" s="25">
        <v>191</v>
      </c>
      <c r="AA195" s="26" t="s">
        <v>57</v>
      </c>
      <c r="AB195" s="26"/>
      <c r="AC195" s="26"/>
      <c r="AD195" s="26"/>
      <c r="AH195" s="27"/>
    </row>
    <row r="196" spans="1:34" ht="15.75" customHeight="1" x14ac:dyDescent="0.2">
      <c r="A196" s="22" t="s">
        <v>58</v>
      </c>
      <c r="B196" s="94" t="s">
        <v>464</v>
      </c>
      <c r="C196" s="28" t="s">
        <v>465</v>
      </c>
      <c r="D196" s="28" t="s">
        <v>54</v>
      </c>
      <c r="E196" s="24"/>
      <c r="F196" s="25"/>
      <c r="G196" s="24">
        <v>150</v>
      </c>
      <c r="H196" s="25" t="s">
        <v>55</v>
      </c>
      <c r="I196" s="24"/>
      <c r="J196" s="25"/>
      <c r="K196" s="25"/>
      <c r="L196" s="25"/>
      <c r="M196" s="25"/>
      <c r="N196" s="25"/>
      <c r="O196" s="25"/>
      <c r="P196" s="25"/>
      <c r="Q196" s="24"/>
      <c r="R196" s="25"/>
      <c r="S196" s="25"/>
      <c r="T196" s="25"/>
      <c r="U196" s="25"/>
      <c r="V196" s="25"/>
      <c r="W196" s="25"/>
      <c r="X196" s="25"/>
      <c r="Y196" s="25"/>
      <c r="Z196" s="25">
        <v>192</v>
      </c>
      <c r="AA196" s="26" t="s">
        <v>57</v>
      </c>
      <c r="AB196" s="26"/>
      <c r="AC196" s="26"/>
      <c r="AD196" s="26"/>
      <c r="AH196" s="27"/>
    </row>
    <row r="197" spans="1:34" ht="15.75" customHeight="1" x14ac:dyDescent="0.2">
      <c r="A197" s="22" t="s">
        <v>58</v>
      </c>
      <c r="B197" s="94" t="s">
        <v>466</v>
      </c>
      <c r="C197" s="28" t="s">
        <v>467</v>
      </c>
      <c r="D197" s="28" t="s">
        <v>65</v>
      </c>
      <c r="E197" s="24"/>
      <c r="F197" s="25"/>
      <c r="G197" s="24">
        <v>150</v>
      </c>
      <c r="H197" s="25" t="s">
        <v>55</v>
      </c>
      <c r="I197" s="24"/>
      <c r="J197" s="25"/>
      <c r="K197" s="25"/>
      <c r="L197" s="25"/>
      <c r="M197" s="25"/>
      <c r="N197" s="25"/>
      <c r="O197" s="25"/>
      <c r="P197" s="25"/>
      <c r="Q197" s="24"/>
      <c r="R197" s="25"/>
      <c r="S197" s="25"/>
      <c r="T197" s="25"/>
      <c r="U197" s="25"/>
      <c r="V197" s="25"/>
      <c r="W197" s="25"/>
      <c r="X197" s="25"/>
      <c r="Y197" s="25"/>
      <c r="Z197" s="25">
        <v>193</v>
      </c>
      <c r="AA197" s="26" t="s">
        <v>57</v>
      </c>
      <c r="AB197" s="26"/>
      <c r="AC197" s="26"/>
      <c r="AD197" s="26"/>
      <c r="AH197" s="27"/>
    </row>
    <row r="198" spans="1:34" ht="15.75" customHeight="1" x14ac:dyDescent="0.2">
      <c r="A198" s="22" t="s">
        <v>58</v>
      </c>
      <c r="B198" s="94" t="s">
        <v>468</v>
      </c>
      <c r="C198" s="28" t="s">
        <v>469</v>
      </c>
      <c r="D198" s="28" t="s">
        <v>61</v>
      </c>
      <c r="E198" s="24"/>
      <c r="F198" s="25"/>
      <c r="G198" s="24">
        <v>150</v>
      </c>
      <c r="H198" s="25" t="s">
        <v>55</v>
      </c>
      <c r="I198" s="24"/>
      <c r="J198" s="25"/>
      <c r="K198" s="25"/>
      <c r="L198" s="25"/>
      <c r="M198" s="25"/>
      <c r="N198" s="25"/>
      <c r="O198" s="25"/>
      <c r="P198" s="25"/>
      <c r="Q198" s="24"/>
      <c r="R198" s="25"/>
      <c r="S198" s="25"/>
      <c r="T198" s="25"/>
      <c r="U198" s="25"/>
      <c r="V198" s="25"/>
      <c r="W198" s="25"/>
      <c r="X198" s="25"/>
      <c r="Y198" s="25"/>
      <c r="Z198" s="25">
        <v>194</v>
      </c>
      <c r="AA198" s="26" t="s">
        <v>57</v>
      </c>
      <c r="AB198" s="26"/>
      <c r="AC198" s="26"/>
      <c r="AD198" s="26"/>
      <c r="AH198" s="27"/>
    </row>
    <row r="199" spans="1:34" ht="15.75" customHeight="1" x14ac:dyDescent="0.2">
      <c r="A199" s="22" t="s">
        <v>58</v>
      </c>
      <c r="B199" s="94" t="s">
        <v>470</v>
      </c>
      <c r="C199" s="28" t="s">
        <v>471</v>
      </c>
      <c r="D199" s="28" t="s">
        <v>54</v>
      </c>
      <c r="E199" s="24"/>
      <c r="F199" s="25"/>
      <c r="G199" s="24">
        <v>150</v>
      </c>
      <c r="H199" s="25" t="s">
        <v>55</v>
      </c>
      <c r="I199" s="24"/>
      <c r="J199" s="25"/>
      <c r="K199" s="25"/>
      <c r="L199" s="25"/>
      <c r="M199" s="25"/>
      <c r="N199" s="25"/>
      <c r="O199" s="25"/>
      <c r="P199" s="25"/>
      <c r="Q199" s="24"/>
      <c r="R199" s="25"/>
      <c r="S199" s="25"/>
      <c r="T199" s="25"/>
      <c r="U199" s="25"/>
      <c r="V199" s="25"/>
      <c r="W199" s="25"/>
      <c r="X199" s="25"/>
      <c r="Y199" s="25"/>
      <c r="Z199" s="25">
        <v>195</v>
      </c>
      <c r="AA199" s="26" t="s">
        <v>57</v>
      </c>
      <c r="AB199" s="26"/>
      <c r="AC199" s="26"/>
      <c r="AD199" s="26"/>
      <c r="AH199" s="27"/>
    </row>
    <row r="200" spans="1:34" ht="25.5" x14ac:dyDescent="0.2">
      <c r="A200" s="22" t="s">
        <v>51</v>
      </c>
      <c r="B200" s="94" t="s">
        <v>472</v>
      </c>
      <c r="C200" s="28" t="s">
        <v>473</v>
      </c>
      <c r="D200" s="28" t="s">
        <v>61</v>
      </c>
      <c r="E200" s="24"/>
      <c r="F200" s="25"/>
      <c r="G200" s="24">
        <v>150</v>
      </c>
      <c r="H200" s="25" t="s">
        <v>55</v>
      </c>
      <c r="I200" s="24">
        <v>1350</v>
      </c>
      <c r="J200" s="25" t="s">
        <v>56</v>
      </c>
      <c r="K200" s="25"/>
      <c r="L200" s="25"/>
      <c r="M200" s="25"/>
      <c r="N200" s="25"/>
      <c r="O200" s="25"/>
      <c r="P200" s="25"/>
      <c r="Q200" s="24"/>
      <c r="R200" s="25"/>
      <c r="S200" s="25"/>
      <c r="T200" s="25"/>
      <c r="U200" s="25"/>
      <c r="V200" s="25"/>
      <c r="W200" s="25"/>
      <c r="X200" s="25"/>
      <c r="Y200" s="25"/>
      <c r="Z200" s="25">
        <v>196</v>
      </c>
      <c r="AA200" s="26" t="s">
        <v>57</v>
      </c>
      <c r="AB200" s="26"/>
      <c r="AC200" s="26"/>
      <c r="AD200" s="26"/>
      <c r="AH200" s="27"/>
    </row>
    <row r="201" spans="1:34" ht="15.75" customHeight="1" x14ac:dyDescent="0.2">
      <c r="G201" s="1"/>
      <c r="H201" s="1"/>
    </row>
    <row r="202" spans="1:34" ht="15.75" customHeight="1" x14ac:dyDescent="0.2">
      <c r="G202" s="1"/>
      <c r="H202" s="1"/>
    </row>
    <row r="203" spans="1:34" ht="15.75" customHeight="1" x14ac:dyDescent="0.2">
      <c r="G203" s="1"/>
      <c r="H203" s="1"/>
    </row>
    <row r="204" spans="1:34" ht="15.75" customHeight="1" x14ac:dyDescent="0.2">
      <c r="G204" s="1"/>
      <c r="H204" s="1"/>
    </row>
    <row r="205" spans="1:34" ht="15.75" customHeight="1" x14ac:dyDescent="0.2">
      <c r="G205" s="1"/>
      <c r="H205" s="1"/>
    </row>
    <row r="206" spans="1:34" ht="15.75" customHeight="1" x14ac:dyDescent="0.2">
      <c r="G206" s="1"/>
      <c r="H206" s="1"/>
    </row>
    <row r="207" spans="1:34" ht="15.75" customHeight="1" x14ac:dyDescent="0.2">
      <c r="G207" s="1"/>
      <c r="H207" s="1"/>
    </row>
    <row r="208" spans="1:34" ht="15.75" customHeight="1" x14ac:dyDescent="0.2">
      <c r="G208" s="1"/>
      <c r="H208" s="1"/>
    </row>
    <row r="209" spans="7:8" ht="15.75" customHeight="1" x14ac:dyDescent="0.2">
      <c r="G209" s="1"/>
      <c r="H209" s="1"/>
    </row>
    <row r="210" spans="7:8" ht="15.75" customHeight="1" x14ac:dyDescent="0.2">
      <c r="G210" s="1"/>
      <c r="H210" s="1"/>
    </row>
    <row r="211" spans="7:8" ht="15.75" customHeight="1" x14ac:dyDescent="0.2">
      <c r="G211" s="1"/>
      <c r="H211" s="1"/>
    </row>
    <row r="212" spans="7:8" ht="15.75" customHeight="1" x14ac:dyDescent="0.2">
      <c r="G212" s="1"/>
      <c r="H212" s="1"/>
    </row>
    <row r="213" spans="7:8" ht="15.75" customHeight="1" x14ac:dyDescent="0.2">
      <c r="G213" s="1"/>
      <c r="H213" s="1"/>
    </row>
    <row r="214" spans="7:8" ht="15.75" customHeight="1" x14ac:dyDescent="0.2">
      <c r="G214" s="1"/>
      <c r="H214" s="1"/>
    </row>
    <row r="215" spans="7:8" ht="15.75" customHeight="1" x14ac:dyDescent="0.2">
      <c r="G215" s="1"/>
      <c r="H215" s="1"/>
    </row>
    <row r="216" spans="7:8" ht="15.75" customHeight="1" x14ac:dyDescent="0.2">
      <c r="G216" s="1"/>
      <c r="H216" s="1"/>
    </row>
    <row r="217" spans="7:8" ht="15.75" customHeight="1" x14ac:dyDescent="0.2">
      <c r="G217" s="1"/>
      <c r="H217" s="1"/>
    </row>
    <row r="218" spans="7:8" ht="15.75" customHeight="1" x14ac:dyDescent="0.2">
      <c r="G218" s="1"/>
      <c r="H218" s="1"/>
    </row>
    <row r="219" spans="7:8" ht="15.75" customHeight="1" x14ac:dyDescent="0.2">
      <c r="G219" s="1"/>
      <c r="H219" s="1"/>
    </row>
    <row r="220" spans="7:8" ht="15.75" customHeight="1" x14ac:dyDescent="0.2">
      <c r="G220" s="1"/>
      <c r="H220" s="1"/>
    </row>
    <row r="221" spans="7:8" ht="15.75" customHeight="1" x14ac:dyDescent="0.2">
      <c r="G221" s="1"/>
      <c r="H221" s="1"/>
    </row>
    <row r="222" spans="7:8" ht="15.75" customHeight="1" x14ac:dyDescent="0.2">
      <c r="G222" s="1"/>
      <c r="H222" s="1"/>
    </row>
    <row r="223" spans="7:8" ht="15.75" customHeight="1" x14ac:dyDescent="0.2">
      <c r="G223" s="1"/>
      <c r="H223" s="1"/>
    </row>
    <row r="224" spans="7:8" ht="15.75" customHeight="1" x14ac:dyDescent="0.2">
      <c r="G224" s="1"/>
      <c r="H224" s="1"/>
    </row>
    <row r="225" spans="7:8" ht="15.75" customHeight="1" x14ac:dyDescent="0.2">
      <c r="G225" s="1"/>
      <c r="H225" s="1"/>
    </row>
    <row r="226" spans="7:8" ht="15.75" customHeight="1" x14ac:dyDescent="0.2">
      <c r="G226" s="1"/>
      <c r="H226" s="1"/>
    </row>
    <row r="227" spans="7:8" ht="15.75" customHeight="1" x14ac:dyDescent="0.2">
      <c r="G227" s="1"/>
      <c r="H227" s="1"/>
    </row>
    <row r="228" spans="7:8" ht="15.75" customHeight="1" x14ac:dyDescent="0.2">
      <c r="G228" s="1"/>
      <c r="H228" s="1"/>
    </row>
    <row r="229" spans="7:8" ht="15.75" customHeight="1" x14ac:dyDescent="0.2">
      <c r="G229" s="1"/>
      <c r="H229" s="1"/>
    </row>
    <row r="230" spans="7:8" ht="15.75" customHeight="1" x14ac:dyDescent="0.2">
      <c r="G230" s="1"/>
      <c r="H230" s="1"/>
    </row>
    <row r="231" spans="7:8" ht="15.75" customHeight="1" x14ac:dyDescent="0.2">
      <c r="G231" s="1"/>
      <c r="H231" s="1"/>
    </row>
    <row r="232" spans="7:8" ht="15.75" customHeight="1" x14ac:dyDescent="0.2">
      <c r="G232" s="1"/>
      <c r="H232" s="1"/>
    </row>
    <row r="233" spans="7:8" ht="15.75" customHeight="1" x14ac:dyDescent="0.2">
      <c r="G233" s="1"/>
      <c r="H233" s="1"/>
    </row>
    <row r="234" spans="7:8" ht="15.75" customHeight="1" x14ac:dyDescent="0.2">
      <c r="G234" s="1"/>
      <c r="H234" s="1"/>
    </row>
    <row r="235" spans="7:8" ht="15.75" customHeight="1" x14ac:dyDescent="0.2">
      <c r="G235" s="1"/>
      <c r="H235" s="1"/>
    </row>
    <row r="236" spans="7:8" ht="15.75" customHeight="1" x14ac:dyDescent="0.2">
      <c r="G236" s="1"/>
      <c r="H236" s="1"/>
    </row>
    <row r="237" spans="7:8" ht="15.75" customHeight="1" x14ac:dyDescent="0.2">
      <c r="G237" s="1"/>
      <c r="H237" s="1"/>
    </row>
    <row r="238" spans="7:8" ht="15.75" customHeight="1" x14ac:dyDescent="0.2">
      <c r="G238" s="1"/>
      <c r="H238" s="1"/>
    </row>
    <row r="239" spans="7:8" ht="15.75" customHeight="1" x14ac:dyDescent="0.2">
      <c r="G239" s="1"/>
      <c r="H239" s="1"/>
    </row>
    <row r="240" spans="7:8" ht="15.75" customHeight="1" x14ac:dyDescent="0.2">
      <c r="G240" s="1"/>
      <c r="H240" s="1"/>
    </row>
    <row r="241" spans="7:8" ht="15.75" customHeight="1" x14ac:dyDescent="0.2">
      <c r="G241" s="1"/>
      <c r="H241" s="1"/>
    </row>
    <row r="242" spans="7:8" ht="15.75" customHeight="1" x14ac:dyDescent="0.2">
      <c r="G242" s="1"/>
      <c r="H242" s="1"/>
    </row>
    <row r="243" spans="7:8" ht="15.75" customHeight="1" x14ac:dyDescent="0.2">
      <c r="G243" s="1"/>
      <c r="H243" s="1"/>
    </row>
    <row r="244" spans="7:8" ht="15.75" customHeight="1" x14ac:dyDescent="0.2">
      <c r="G244" s="1"/>
      <c r="H244" s="1"/>
    </row>
    <row r="245" spans="7:8" ht="15.75" customHeight="1" x14ac:dyDescent="0.2">
      <c r="G245" s="1"/>
      <c r="H245" s="1"/>
    </row>
    <row r="246" spans="7:8" ht="15.75" customHeight="1" x14ac:dyDescent="0.2">
      <c r="G246" s="1"/>
      <c r="H246" s="1"/>
    </row>
    <row r="247" spans="7:8" ht="15.75" customHeight="1" x14ac:dyDescent="0.2">
      <c r="G247" s="1"/>
      <c r="H247" s="1"/>
    </row>
    <row r="248" spans="7:8" ht="15.75" customHeight="1" x14ac:dyDescent="0.2">
      <c r="G248" s="1"/>
      <c r="H248" s="1"/>
    </row>
    <row r="249" spans="7:8" ht="15.75" customHeight="1" x14ac:dyDescent="0.2">
      <c r="G249" s="1"/>
      <c r="H249" s="1"/>
    </row>
    <row r="250" spans="7:8" ht="15.75" customHeight="1" x14ac:dyDescent="0.2">
      <c r="G250" s="1"/>
      <c r="H250" s="1"/>
    </row>
    <row r="251" spans="7:8" ht="15.75" customHeight="1" x14ac:dyDescent="0.2">
      <c r="G251" s="1"/>
      <c r="H251" s="1"/>
    </row>
    <row r="252" spans="7:8" ht="15.75" customHeight="1" x14ac:dyDescent="0.2">
      <c r="G252" s="1"/>
      <c r="H252" s="1"/>
    </row>
    <row r="253" spans="7:8" ht="15.75" customHeight="1" x14ac:dyDescent="0.2">
      <c r="G253" s="1"/>
      <c r="H253" s="1"/>
    </row>
    <row r="254" spans="7:8" ht="15.75" customHeight="1" x14ac:dyDescent="0.2">
      <c r="G254" s="1"/>
      <c r="H254" s="1"/>
    </row>
    <row r="255" spans="7:8" ht="15.75" customHeight="1" x14ac:dyDescent="0.2">
      <c r="G255" s="1"/>
      <c r="H255" s="1"/>
    </row>
    <row r="256" spans="7:8" ht="15.75" customHeight="1" x14ac:dyDescent="0.2">
      <c r="G256" s="1"/>
      <c r="H256" s="1"/>
    </row>
    <row r="257" spans="7:8" ht="15.75" customHeight="1" x14ac:dyDescent="0.2">
      <c r="G257" s="1"/>
      <c r="H257" s="1"/>
    </row>
    <row r="258" spans="7:8" ht="15.75" customHeight="1" x14ac:dyDescent="0.2">
      <c r="G258" s="1"/>
      <c r="H258" s="1"/>
    </row>
    <row r="259" spans="7:8" ht="15.75" customHeight="1" x14ac:dyDescent="0.2">
      <c r="G259" s="1"/>
      <c r="H259" s="1"/>
    </row>
    <row r="260" spans="7:8" ht="15.75" customHeight="1" x14ac:dyDescent="0.2">
      <c r="G260" s="1"/>
      <c r="H260" s="1"/>
    </row>
    <row r="261" spans="7:8" ht="15.75" customHeight="1" x14ac:dyDescent="0.2">
      <c r="G261" s="1"/>
      <c r="H261" s="1"/>
    </row>
    <row r="262" spans="7:8" ht="15.75" customHeight="1" x14ac:dyDescent="0.2">
      <c r="G262" s="1"/>
      <c r="H262" s="1"/>
    </row>
    <row r="263" spans="7:8" ht="15.75" customHeight="1" x14ac:dyDescent="0.2">
      <c r="G263" s="1"/>
      <c r="H263" s="1"/>
    </row>
    <row r="264" spans="7:8" ht="15.75" customHeight="1" x14ac:dyDescent="0.2">
      <c r="G264" s="1"/>
      <c r="H264" s="1"/>
    </row>
    <row r="265" spans="7:8" ht="15.75" customHeight="1" x14ac:dyDescent="0.2">
      <c r="G265" s="1"/>
      <c r="H265" s="1"/>
    </row>
    <row r="266" spans="7:8" ht="15.75" customHeight="1" x14ac:dyDescent="0.2">
      <c r="G266" s="1"/>
      <c r="H266" s="1"/>
    </row>
    <row r="267" spans="7:8" ht="15.75" customHeight="1" x14ac:dyDescent="0.2">
      <c r="G267" s="1"/>
      <c r="H267" s="1"/>
    </row>
    <row r="268" spans="7:8" ht="15.75" customHeight="1" x14ac:dyDescent="0.2">
      <c r="G268" s="1"/>
      <c r="H268" s="1"/>
    </row>
    <row r="269" spans="7:8" ht="15.75" customHeight="1" x14ac:dyDescent="0.2">
      <c r="G269" s="1"/>
      <c r="H269" s="1"/>
    </row>
    <row r="270" spans="7:8" ht="15.75" customHeight="1" x14ac:dyDescent="0.2">
      <c r="G270" s="1"/>
      <c r="H270" s="1"/>
    </row>
    <row r="271" spans="7:8" ht="15.75" customHeight="1" x14ac:dyDescent="0.2">
      <c r="G271" s="1"/>
      <c r="H271" s="1"/>
    </row>
    <row r="272" spans="7:8" ht="15.75" customHeight="1" x14ac:dyDescent="0.2">
      <c r="G272" s="1"/>
      <c r="H272" s="1"/>
    </row>
    <row r="273" spans="7:8" ht="15.75" customHeight="1" x14ac:dyDescent="0.2">
      <c r="G273" s="1"/>
      <c r="H273" s="1"/>
    </row>
    <row r="274" spans="7:8" ht="15.75" customHeight="1" x14ac:dyDescent="0.2">
      <c r="G274" s="1"/>
      <c r="H274" s="1"/>
    </row>
    <row r="275" spans="7:8" ht="15.75" customHeight="1" x14ac:dyDescent="0.2">
      <c r="G275" s="1"/>
      <c r="H275" s="1"/>
    </row>
    <row r="276" spans="7:8" ht="15.75" customHeight="1" x14ac:dyDescent="0.2">
      <c r="G276" s="1"/>
      <c r="H276" s="1"/>
    </row>
    <row r="277" spans="7:8" ht="15.75" customHeight="1" x14ac:dyDescent="0.2">
      <c r="G277" s="1"/>
      <c r="H277" s="1"/>
    </row>
    <row r="278" spans="7:8" ht="15.75" customHeight="1" x14ac:dyDescent="0.2">
      <c r="G278" s="1"/>
      <c r="H278" s="1"/>
    </row>
    <row r="279" spans="7:8" ht="15.75" customHeight="1" x14ac:dyDescent="0.2">
      <c r="G279" s="1"/>
      <c r="H279" s="1"/>
    </row>
    <row r="280" spans="7:8" ht="15.75" customHeight="1" x14ac:dyDescent="0.2">
      <c r="G280" s="1"/>
      <c r="H280" s="1"/>
    </row>
    <row r="281" spans="7:8" ht="15.75" customHeight="1" x14ac:dyDescent="0.2">
      <c r="G281" s="1"/>
      <c r="H281" s="1"/>
    </row>
    <row r="282" spans="7:8" ht="15.75" customHeight="1" x14ac:dyDescent="0.2">
      <c r="G282" s="1"/>
      <c r="H282" s="1"/>
    </row>
    <row r="283" spans="7:8" ht="15.75" customHeight="1" x14ac:dyDescent="0.2">
      <c r="G283" s="1"/>
      <c r="H283" s="1"/>
    </row>
    <row r="284" spans="7:8" ht="15.75" customHeight="1" x14ac:dyDescent="0.2">
      <c r="G284" s="1"/>
      <c r="H284" s="1"/>
    </row>
    <row r="285" spans="7:8" ht="15.75" customHeight="1" x14ac:dyDescent="0.2">
      <c r="G285" s="1"/>
      <c r="H285" s="1"/>
    </row>
    <row r="286" spans="7:8" ht="15.75" customHeight="1" x14ac:dyDescent="0.2">
      <c r="G286" s="1"/>
      <c r="H286" s="1"/>
    </row>
    <row r="287" spans="7:8" ht="15.75" customHeight="1" x14ac:dyDescent="0.2">
      <c r="G287" s="1"/>
      <c r="H287" s="1"/>
    </row>
    <row r="288" spans="7:8" ht="15.75" customHeight="1" x14ac:dyDescent="0.2">
      <c r="G288" s="1"/>
      <c r="H288" s="1"/>
    </row>
    <row r="289" spans="7:8" ht="15.75" customHeight="1" x14ac:dyDescent="0.2">
      <c r="G289" s="1"/>
      <c r="H289" s="1"/>
    </row>
    <row r="290" spans="7:8" ht="15.75" customHeight="1" x14ac:dyDescent="0.2">
      <c r="G290" s="1"/>
      <c r="H290" s="1"/>
    </row>
    <row r="291" spans="7:8" ht="15.75" customHeight="1" x14ac:dyDescent="0.2">
      <c r="G291" s="1"/>
      <c r="H291" s="1"/>
    </row>
    <row r="292" spans="7:8" ht="15.75" customHeight="1" x14ac:dyDescent="0.2">
      <c r="G292" s="1"/>
      <c r="H292" s="1"/>
    </row>
    <row r="293" spans="7:8" ht="15.75" customHeight="1" x14ac:dyDescent="0.2">
      <c r="G293" s="1"/>
      <c r="H293" s="1"/>
    </row>
    <row r="294" spans="7:8" ht="15.75" customHeight="1" x14ac:dyDescent="0.2">
      <c r="G294" s="1"/>
      <c r="H294" s="1"/>
    </row>
    <row r="295" spans="7:8" ht="15.75" customHeight="1" x14ac:dyDescent="0.2">
      <c r="G295" s="1"/>
      <c r="H295" s="1"/>
    </row>
    <row r="296" spans="7:8" ht="15.75" customHeight="1" x14ac:dyDescent="0.2">
      <c r="G296" s="1"/>
      <c r="H296" s="1"/>
    </row>
    <row r="297" spans="7:8" ht="15.75" customHeight="1" x14ac:dyDescent="0.2">
      <c r="G297" s="1"/>
      <c r="H297" s="1"/>
    </row>
    <row r="298" spans="7:8" ht="15.75" customHeight="1" x14ac:dyDescent="0.2">
      <c r="G298" s="1"/>
      <c r="H298" s="1"/>
    </row>
    <row r="299" spans="7:8" ht="15.75" customHeight="1" x14ac:dyDescent="0.2">
      <c r="G299" s="1"/>
      <c r="H299" s="1"/>
    </row>
    <row r="300" spans="7:8" ht="15.75" customHeight="1" x14ac:dyDescent="0.2">
      <c r="G300" s="1"/>
      <c r="H300" s="1"/>
    </row>
    <row r="301" spans="7:8" ht="15.75" customHeight="1" x14ac:dyDescent="0.2">
      <c r="G301" s="1"/>
      <c r="H301" s="1"/>
    </row>
    <row r="302" spans="7:8" ht="15.75" customHeight="1" x14ac:dyDescent="0.2">
      <c r="G302" s="1"/>
      <c r="H302" s="1"/>
    </row>
    <row r="303" spans="7:8" ht="15.75" customHeight="1" x14ac:dyDescent="0.2">
      <c r="G303" s="1"/>
      <c r="H303" s="1"/>
    </row>
    <row r="304" spans="7:8" ht="15.75" customHeight="1" x14ac:dyDescent="0.2">
      <c r="G304" s="1"/>
      <c r="H304" s="1"/>
    </row>
    <row r="305" spans="7:8" ht="15.75" customHeight="1" x14ac:dyDescent="0.2">
      <c r="G305" s="1"/>
      <c r="H305" s="1"/>
    </row>
    <row r="306" spans="7:8" ht="15.75" customHeight="1" x14ac:dyDescent="0.2">
      <c r="G306" s="1"/>
      <c r="H306" s="1"/>
    </row>
    <row r="307" spans="7:8" ht="15.75" customHeight="1" x14ac:dyDescent="0.2">
      <c r="G307" s="1"/>
      <c r="H307" s="1"/>
    </row>
    <row r="308" spans="7:8" ht="15.75" customHeight="1" x14ac:dyDescent="0.2">
      <c r="G308" s="1"/>
      <c r="H308" s="1"/>
    </row>
    <row r="309" spans="7:8" ht="15.75" customHeight="1" x14ac:dyDescent="0.2">
      <c r="G309" s="1"/>
      <c r="H309" s="1"/>
    </row>
    <row r="310" spans="7:8" ht="15.75" customHeight="1" x14ac:dyDescent="0.2">
      <c r="G310" s="1"/>
      <c r="H310" s="1"/>
    </row>
    <row r="311" spans="7:8" ht="15.75" customHeight="1" x14ac:dyDescent="0.2">
      <c r="G311" s="1"/>
      <c r="H311" s="1"/>
    </row>
    <row r="312" spans="7:8" ht="15.75" customHeight="1" x14ac:dyDescent="0.2">
      <c r="G312" s="1"/>
      <c r="H312" s="1"/>
    </row>
    <row r="313" spans="7:8" ht="15.75" customHeight="1" x14ac:dyDescent="0.2">
      <c r="G313" s="1"/>
      <c r="H313" s="1"/>
    </row>
    <row r="314" spans="7:8" ht="15.75" customHeight="1" x14ac:dyDescent="0.2">
      <c r="G314" s="1"/>
      <c r="H314" s="1"/>
    </row>
    <row r="315" spans="7:8" ht="15.75" customHeight="1" x14ac:dyDescent="0.2">
      <c r="G315" s="1"/>
      <c r="H315" s="1"/>
    </row>
    <row r="316" spans="7:8" ht="15.75" customHeight="1" x14ac:dyDescent="0.2">
      <c r="G316" s="1"/>
      <c r="H316" s="1"/>
    </row>
    <row r="317" spans="7:8" ht="15.75" customHeight="1" x14ac:dyDescent="0.2">
      <c r="G317" s="1"/>
      <c r="H317" s="1"/>
    </row>
    <row r="318" spans="7:8" ht="15.75" customHeight="1" x14ac:dyDescent="0.2">
      <c r="G318" s="1"/>
      <c r="H318" s="1"/>
    </row>
    <row r="319" spans="7:8" ht="15.75" customHeight="1" x14ac:dyDescent="0.2">
      <c r="G319" s="1"/>
      <c r="H319" s="1"/>
    </row>
    <row r="320" spans="7:8" ht="15.75" customHeight="1" x14ac:dyDescent="0.2">
      <c r="G320" s="1"/>
      <c r="H320" s="1"/>
    </row>
    <row r="321" spans="7:8" ht="15.75" customHeight="1" x14ac:dyDescent="0.2">
      <c r="G321" s="1"/>
      <c r="H321" s="1"/>
    </row>
    <row r="322" spans="7:8" ht="15.75" customHeight="1" x14ac:dyDescent="0.2">
      <c r="G322" s="1"/>
      <c r="H322" s="1"/>
    </row>
    <row r="323" spans="7:8" ht="15.75" customHeight="1" x14ac:dyDescent="0.2">
      <c r="G323" s="1"/>
      <c r="H323" s="1"/>
    </row>
    <row r="324" spans="7:8" ht="15.75" customHeight="1" x14ac:dyDescent="0.2">
      <c r="G324" s="1"/>
      <c r="H324" s="1"/>
    </row>
    <row r="325" spans="7:8" ht="15.75" customHeight="1" x14ac:dyDescent="0.2">
      <c r="G325" s="1"/>
      <c r="H325" s="1"/>
    </row>
    <row r="326" spans="7:8" ht="15.75" customHeight="1" x14ac:dyDescent="0.2">
      <c r="G326" s="1"/>
      <c r="H326" s="1"/>
    </row>
    <row r="327" spans="7:8" ht="15.75" customHeight="1" x14ac:dyDescent="0.2">
      <c r="G327" s="1"/>
      <c r="H327" s="1"/>
    </row>
    <row r="328" spans="7:8" ht="15.75" customHeight="1" x14ac:dyDescent="0.2">
      <c r="G328" s="1"/>
      <c r="H328" s="1"/>
    </row>
    <row r="329" spans="7:8" ht="15.75" customHeight="1" x14ac:dyDescent="0.2">
      <c r="G329" s="1"/>
      <c r="H329" s="1"/>
    </row>
    <row r="330" spans="7:8" ht="15.75" customHeight="1" x14ac:dyDescent="0.2">
      <c r="G330" s="1"/>
      <c r="H330" s="1"/>
    </row>
    <row r="331" spans="7:8" ht="15.75" customHeight="1" x14ac:dyDescent="0.2">
      <c r="G331" s="1"/>
      <c r="H331" s="1"/>
    </row>
    <row r="332" spans="7:8" ht="15.75" customHeight="1" x14ac:dyDescent="0.2">
      <c r="G332" s="1"/>
      <c r="H332" s="1"/>
    </row>
    <row r="333" spans="7:8" ht="15.75" customHeight="1" x14ac:dyDescent="0.2">
      <c r="G333" s="1"/>
      <c r="H333" s="1"/>
    </row>
    <row r="334" spans="7:8" ht="15.75" customHeight="1" x14ac:dyDescent="0.2">
      <c r="G334" s="1"/>
      <c r="H334" s="1"/>
    </row>
    <row r="335" spans="7:8" ht="15.75" customHeight="1" x14ac:dyDescent="0.2">
      <c r="G335" s="1"/>
      <c r="H335" s="1"/>
    </row>
    <row r="336" spans="7:8" ht="15.75" customHeight="1" x14ac:dyDescent="0.2">
      <c r="G336" s="1"/>
      <c r="H336" s="1"/>
    </row>
    <row r="337" spans="7:8" ht="15.75" customHeight="1" x14ac:dyDescent="0.2">
      <c r="G337" s="1"/>
      <c r="H337" s="1"/>
    </row>
    <row r="338" spans="7:8" ht="15.75" customHeight="1" x14ac:dyDescent="0.2">
      <c r="G338" s="1"/>
      <c r="H338" s="1"/>
    </row>
    <row r="339" spans="7:8" ht="15.75" customHeight="1" x14ac:dyDescent="0.2">
      <c r="G339" s="1"/>
      <c r="H339" s="1"/>
    </row>
    <row r="340" spans="7:8" ht="15.75" customHeight="1" x14ac:dyDescent="0.2">
      <c r="G340" s="1"/>
      <c r="H340" s="1"/>
    </row>
    <row r="341" spans="7:8" ht="15.75" customHeight="1" x14ac:dyDescent="0.2">
      <c r="G341" s="1"/>
      <c r="H341" s="1"/>
    </row>
    <row r="342" spans="7:8" ht="15.75" customHeight="1" x14ac:dyDescent="0.2">
      <c r="G342" s="1"/>
      <c r="H342" s="1"/>
    </row>
    <row r="343" spans="7:8" ht="15.75" customHeight="1" x14ac:dyDescent="0.2">
      <c r="G343" s="1"/>
      <c r="H343" s="1"/>
    </row>
    <row r="344" spans="7:8" ht="15.75" customHeight="1" x14ac:dyDescent="0.2">
      <c r="G344" s="1"/>
      <c r="H344" s="1"/>
    </row>
    <row r="345" spans="7:8" ht="15.75" customHeight="1" x14ac:dyDescent="0.2">
      <c r="G345" s="1"/>
      <c r="H345" s="1"/>
    </row>
    <row r="346" spans="7:8" ht="15.75" customHeight="1" x14ac:dyDescent="0.2">
      <c r="G346" s="1"/>
      <c r="H346" s="1"/>
    </row>
    <row r="347" spans="7:8" ht="15.75" customHeight="1" x14ac:dyDescent="0.2">
      <c r="G347" s="1"/>
      <c r="H347" s="1"/>
    </row>
    <row r="348" spans="7:8" ht="15.75" customHeight="1" x14ac:dyDescent="0.2">
      <c r="G348" s="1"/>
      <c r="H348" s="1"/>
    </row>
    <row r="349" spans="7:8" ht="15.75" customHeight="1" x14ac:dyDescent="0.2">
      <c r="G349" s="1"/>
      <c r="H349" s="1"/>
    </row>
    <row r="350" spans="7:8" ht="15.75" customHeight="1" x14ac:dyDescent="0.2">
      <c r="G350" s="1"/>
      <c r="H350" s="1"/>
    </row>
    <row r="351" spans="7:8" ht="15.75" customHeight="1" x14ac:dyDescent="0.2">
      <c r="G351" s="1"/>
      <c r="H351" s="1"/>
    </row>
    <row r="352" spans="7:8" ht="15.75" customHeight="1" x14ac:dyDescent="0.2">
      <c r="G352" s="1"/>
      <c r="H352" s="1"/>
    </row>
    <row r="353" spans="7:8" ht="15.75" customHeight="1" x14ac:dyDescent="0.2">
      <c r="G353" s="1"/>
      <c r="H353" s="1"/>
    </row>
    <row r="354" spans="7:8" ht="15.75" customHeight="1" x14ac:dyDescent="0.2">
      <c r="G354" s="1"/>
      <c r="H354" s="1"/>
    </row>
    <row r="355" spans="7:8" ht="15.75" customHeight="1" x14ac:dyDescent="0.2">
      <c r="G355" s="1"/>
      <c r="H355" s="1"/>
    </row>
    <row r="356" spans="7:8" ht="15.75" customHeight="1" x14ac:dyDescent="0.2">
      <c r="G356" s="1"/>
      <c r="H356" s="1"/>
    </row>
    <row r="357" spans="7:8" ht="15.75" customHeight="1" x14ac:dyDescent="0.2">
      <c r="G357" s="1"/>
      <c r="H357" s="1"/>
    </row>
    <row r="358" spans="7:8" ht="15.75" customHeight="1" x14ac:dyDescent="0.2">
      <c r="G358" s="1"/>
      <c r="H358" s="1"/>
    </row>
    <row r="359" spans="7:8" ht="15.75" customHeight="1" x14ac:dyDescent="0.2">
      <c r="G359" s="1"/>
      <c r="H359" s="1"/>
    </row>
    <row r="360" spans="7:8" ht="15.75" customHeight="1" x14ac:dyDescent="0.2">
      <c r="G360" s="1"/>
      <c r="H360" s="1"/>
    </row>
    <row r="361" spans="7:8" ht="15.75" customHeight="1" x14ac:dyDescent="0.2">
      <c r="G361" s="1"/>
      <c r="H361" s="1"/>
    </row>
    <row r="362" spans="7:8" ht="15.75" customHeight="1" x14ac:dyDescent="0.2">
      <c r="G362" s="1"/>
      <c r="H362" s="1"/>
    </row>
    <row r="363" spans="7:8" ht="15.75" customHeight="1" x14ac:dyDescent="0.2">
      <c r="G363" s="1"/>
      <c r="H363" s="1"/>
    </row>
    <row r="364" spans="7:8" ht="15.75" customHeight="1" x14ac:dyDescent="0.2">
      <c r="G364" s="1"/>
      <c r="H364" s="1"/>
    </row>
    <row r="365" spans="7:8" ht="15.75" customHeight="1" x14ac:dyDescent="0.2">
      <c r="G365" s="1"/>
      <c r="H365" s="1"/>
    </row>
    <row r="366" spans="7:8" ht="15.75" customHeight="1" x14ac:dyDescent="0.2">
      <c r="G366" s="1"/>
      <c r="H366" s="1"/>
    </row>
    <row r="367" spans="7:8" ht="15.75" customHeight="1" x14ac:dyDescent="0.2">
      <c r="G367" s="1"/>
      <c r="H367" s="1"/>
    </row>
    <row r="368" spans="7:8" ht="15.75" customHeight="1" x14ac:dyDescent="0.2">
      <c r="G368" s="1"/>
      <c r="H368" s="1"/>
    </row>
    <row r="369" spans="7:8" ht="15.75" customHeight="1" x14ac:dyDescent="0.2">
      <c r="G369" s="1"/>
      <c r="H369" s="1"/>
    </row>
    <row r="370" spans="7:8" ht="15.75" customHeight="1" x14ac:dyDescent="0.2">
      <c r="G370" s="1"/>
      <c r="H370" s="1"/>
    </row>
    <row r="371" spans="7:8" ht="15.75" customHeight="1" x14ac:dyDescent="0.2">
      <c r="G371" s="1"/>
      <c r="H371" s="1"/>
    </row>
    <row r="372" spans="7:8" ht="15.75" customHeight="1" x14ac:dyDescent="0.2">
      <c r="G372" s="1"/>
      <c r="H372" s="1"/>
    </row>
    <row r="373" spans="7:8" ht="15.75" customHeight="1" x14ac:dyDescent="0.2">
      <c r="G373" s="1"/>
      <c r="H373" s="1"/>
    </row>
    <row r="374" spans="7:8" ht="15.75" customHeight="1" x14ac:dyDescent="0.2">
      <c r="G374" s="1"/>
      <c r="H374" s="1"/>
    </row>
    <row r="375" spans="7:8" ht="15.75" customHeight="1" x14ac:dyDescent="0.2">
      <c r="G375" s="1"/>
      <c r="H375" s="1"/>
    </row>
    <row r="376" spans="7:8" ht="15.75" customHeight="1" x14ac:dyDescent="0.2">
      <c r="G376" s="1"/>
      <c r="H376" s="1"/>
    </row>
    <row r="377" spans="7:8" ht="15.75" customHeight="1" x14ac:dyDescent="0.2">
      <c r="G377" s="1"/>
      <c r="H377" s="1"/>
    </row>
    <row r="378" spans="7:8" ht="15.75" customHeight="1" x14ac:dyDescent="0.2">
      <c r="G378" s="1"/>
      <c r="H378" s="1"/>
    </row>
    <row r="379" spans="7:8" ht="15.75" customHeight="1" x14ac:dyDescent="0.2">
      <c r="G379" s="1"/>
      <c r="H379" s="1"/>
    </row>
    <row r="380" spans="7:8" ht="15.75" customHeight="1" x14ac:dyDescent="0.2">
      <c r="G380" s="1"/>
      <c r="H380" s="1"/>
    </row>
    <row r="381" spans="7:8" ht="15.75" customHeight="1" x14ac:dyDescent="0.2">
      <c r="G381" s="1"/>
      <c r="H381" s="1"/>
    </row>
    <row r="382" spans="7:8" ht="15.75" customHeight="1" x14ac:dyDescent="0.2">
      <c r="G382" s="1"/>
      <c r="H382" s="1"/>
    </row>
    <row r="383" spans="7:8" ht="15.75" customHeight="1" x14ac:dyDescent="0.2">
      <c r="G383" s="1"/>
      <c r="H383" s="1"/>
    </row>
    <row r="384" spans="7:8" ht="15.75" customHeight="1" x14ac:dyDescent="0.2">
      <c r="G384" s="1"/>
      <c r="H384" s="1"/>
    </row>
    <row r="385" spans="7:8" ht="15.75" customHeight="1" x14ac:dyDescent="0.2">
      <c r="G385" s="1"/>
      <c r="H385" s="1"/>
    </row>
    <row r="386" spans="7:8" ht="15.75" customHeight="1" x14ac:dyDescent="0.2">
      <c r="G386" s="1"/>
      <c r="H386" s="1"/>
    </row>
    <row r="387" spans="7:8" ht="15.75" customHeight="1" x14ac:dyDescent="0.2">
      <c r="G387" s="1"/>
      <c r="H387" s="1"/>
    </row>
    <row r="388" spans="7:8" ht="15.75" customHeight="1" x14ac:dyDescent="0.2">
      <c r="G388" s="1"/>
      <c r="H388" s="1"/>
    </row>
    <row r="389" spans="7:8" ht="15.75" customHeight="1" x14ac:dyDescent="0.2">
      <c r="G389" s="1"/>
      <c r="H389" s="1"/>
    </row>
    <row r="390" spans="7:8" ht="15.75" customHeight="1" x14ac:dyDescent="0.2">
      <c r="G390" s="1"/>
      <c r="H390" s="1"/>
    </row>
    <row r="391" spans="7:8" ht="15.75" customHeight="1" x14ac:dyDescent="0.2">
      <c r="G391" s="1"/>
      <c r="H391" s="1"/>
    </row>
    <row r="392" spans="7:8" ht="15.75" customHeight="1" x14ac:dyDescent="0.2">
      <c r="G392" s="1"/>
      <c r="H392" s="1"/>
    </row>
    <row r="393" spans="7:8" ht="15.75" customHeight="1" x14ac:dyDescent="0.2">
      <c r="G393" s="1"/>
      <c r="H393" s="1"/>
    </row>
    <row r="394" spans="7:8" ht="15.75" customHeight="1" x14ac:dyDescent="0.2">
      <c r="G394" s="1"/>
      <c r="H394" s="1"/>
    </row>
    <row r="395" spans="7:8" ht="15.75" customHeight="1" x14ac:dyDescent="0.2">
      <c r="G395" s="1"/>
      <c r="H395" s="1"/>
    </row>
    <row r="396" spans="7:8" ht="15.75" customHeight="1" x14ac:dyDescent="0.2">
      <c r="G396" s="1"/>
      <c r="H396" s="1"/>
    </row>
    <row r="397" spans="7:8" ht="15.75" customHeight="1" x14ac:dyDescent="0.2">
      <c r="G397" s="1"/>
      <c r="H397" s="1"/>
    </row>
    <row r="398" spans="7:8" ht="15.75" customHeight="1" x14ac:dyDescent="0.2">
      <c r="G398" s="1"/>
      <c r="H398" s="1"/>
    </row>
    <row r="399" spans="7:8" ht="15.75" customHeight="1" x14ac:dyDescent="0.2">
      <c r="G399" s="1"/>
      <c r="H399" s="1"/>
    </row>
    <row r="400" spans="7:8" ht="15.75" customHeight="1" x14ac:dyDescent="0.2">
      <c r="G400" s="1"/>
      <c r="H400" s="1"/>
    </row>
    <row r="401" spans="7:8" ht="15.75" customHeight="1" x14ac:dyDescent="0.2">
      <c r="G401" s="1"/>
      <c r="H401" s="1"/>
    </row>
    <row r="402" spans="7:8" ht="15.75" customHeight="1" x14ac:dyDescent="0.2">
      <c r="G402" s="1"/>
      <c r="H402" s="1"/>
    </row>
    <row r="403" spans="7:8" ht="15.75" customHeight="1" x14ac:dyDescent="0.2">
      <c r="G403" s="1"/>
      <c r="H403" s="1"/>
    </row>
    <row r="404" spans="7:8" ht="15.75" customHeight="1" x14ac:dyDescent="0.2">
      <c r="G404" s="1"/>
      <c r="H404" s="1"/>
    </row>
    <row r="405" spans="7:8" ht="15.75" customHeight="1" x14ac:dyDescent="0.2">
      <c r="G405" s="1"/>
      <c r="H405" s="1"/>
    </row>
    <row r="406" spans="7:8" ht="15.75" customHeight="1" x14ac:dyDescent="0.2">
      <c r="G406" s="1"/>
      <c r="H406" s="1"/>
    </row>
    <row r="407" spans="7:8" ht="15.75" customHeight="1" x14ac:dyDescent="0.2">
      <c r="G407" s="1"/>
      <c r="H407" s="1"/>
    </row>
    <row r="408" spans="7:8" ht="15.75" customHeight="1" x14ac:dyDescent="0.2">
      <c r="G408" s="1"/>
      <c r="H408" s="1"/>
    </row>
    <row r="409" spans="7:8" ht="15.75" customHeight="1" x14ac:dyDescent="0.2">
      <c r="G409" s="1"/>
      <c r="H409" s="1"/>
    </row>
    <row r="410" spans="7:8" ht="15.75" customHeight="1" x14ac:dyDescent="0.2">
      <c r="G410" s="1"/>
      <c r="H410" s="1"/>
    </row>
    <row r="411" spans="7:8" ht="15.75" customHeight="1" x14ac:dyDescent="0.2">
      <c r="G411" s="1"/>
      <c r="H411" s="1"/>
    </row>
    <row r="412" spans="7:8" ht="15.75" customHeight="1" x14ac:dyDescent="0.2">
      <c r="G412" s="1"/>
      <c r="H412" s="1"/>
    </row>
    <row r="413" spans="7:8" ht="15.75" customHeight="1" x14ac:dyDescent="0.2">
      <c r="G413" s="1"/>
      <c r="H413" s="1"/>
    </row>
    <row r="414" spans="7:8" ht="15.75" customHeight="1" x14ac:dyDescent="0.2">
      <c r="G414" s="1"/>
      <c r="H414" s="1"/>
    </row>
    <row r="415" spans="7:8" ht="15.75" customHeight="1" x14ac:dyDescent="0.2">
      <c r="G415" s="1"/>
      <c r="H415" s="1"/>
    </row>
    <row r="416" spans="7:8" ht="15.75" customHeight="1" x14ac:dyDescent="0.2">
      <c r="G416" s="1"/>
      <c r="H416" s="1"/>
    </row>
    <row r="417" spans="7:8" ht="15.75" customHeight="1" x14ac:dyDescent="0.2">
      <c r="G417" s="1"/>
      <c r="H417" s="1"/>
    </row>
    <row r="418" spans="7:8" ht="15.75" customHeight="1" x14ac:dyDescent="0.2">
      <c r="G418" s="1"/>
      <c r="H418" s="1"/>
    </row>
    <row r="419" spans="7:8" ht="15.75" customHeight="1" x14ac:dyDescent="0.2">
      <c r="G419" s="1"/>
      <c r="H419" s="1"/>
    </row>
    <row r="420" spans="7:8" ht="15.75" customHeight="1" x14ac:dyDescent="0.2">
      <c r="G420" s="1"/>
      <c r="H420" s="1"/>
    </row>
    <row r="421" spans="7:8" ht="15.75" customHeight="1" x14ac:dyDescent="0.2">
      <c r="G421" s="1"/>
      <c r="H421" s="1"/>
    </row>
    <row r="422" spans="7:8" ht="15.75" customHeight="1" x14ac:dyDescent="0.2">
      <c r="G422" s="1"/>
      <c r="H422" s="1"/>
    </row>
    <row r="423" spans="7:8" ht="15.75" customHeight="1" x14ac:dyDescent="0.2">
      <c r="G423" s="1"/>
      <c r="H423" s="1"/>
    </row>
    <row r="424" spans="7:8" ht="15.75" customHeight="1" x14ac:dyDescent="0.2">
      <c r="G424" s="1"/>
      <c r="H424" s="1"/>
    </row>
    <row r="425" spans="7:8" ht="15.75" customHeight="1" x14ac:dyDescent="0.2">
      <c r="G425" s="1"/>
      <c r="H425" s="1"/>
    </row>
    <row r="426" spans="7:8" ht="15.75" customHeight="1" x14ac:dyDescent="0.2">
      <c r="G426" s="1"/>
      <c r="H426" s="1"/>
    </row>
    <row r="427" spans="7:8" ht="15.75" customHeight="1" x14ac:dyDescent="0.2">
      <c r="G427" s="1"/>
      <c r="H427" s="1"/>
    </row>
    <row r="428" spans="7:8" ht="15.75" customHeight="1" x14ac:dyDescent="0.2">
      <c r="G428" s="1"/>
      <c r="H428" s="1"/>
    </row>
    <row r="429" spans="7:8" ht="15.75" customHeight="1" x14ac:dyDescent="0.2">
      <c r="G429" s="1"/>
      <c r="H429" s="1"/>
    </row>
    <row r="430" spans="7:8" ht="15.75" customHeight="1" x14ac:dyDescent="0.2">
      <c r="G430" s="1"/>
      <c r="H430" s="1"/>
    </row>
    <row r="431" spans="7:8" ht="15.75" customHeight="1" x14ac:dyDescent="0.2">
      <c r="G431" s="1"/>
      <c r="H431" s="1"/>
    </row>
    <row r="432" spans="7:8" ht="15.75" customHeight="1" x14ac:dyDescent="0.2">
      <c r="G432" s="1"/>
      <c r="H432" s="1"/>
    </row>
    <row r="433" spans="7:8" ht="15.75" customHeight="1" x14ac:dyDescent="0.2">
      <c r="G433" s="1"/>
      <c r="H433" s="1"/>
    </row>
    <row r="434" spans="7:8" ht="15.75" customHeight="1" x14ac:dyDescent="0.2">
      <c r="G434" s="1"/>
      <c r="H434" s="1"/>
    </row>
    <row r="435" spans="7:8" ht="15.75" customHeight="1" x14ac:dyDescent="0.2">
      <c r="G435" s="1"/>
      <c r="H435" s="1"/>
    </row>
    <row r="436" spans="7:8" ht="15.75" customHeight="1" x14ac:dyDescent="0.2">
      <c r="G436" s="1"/>
      <c r="H436" s="1"/>
    </row>
    <row r="437" spans="7:8" ht="15.75" customHeight="1" x14ac:dyDescent="0.2">
      <c r="G437" s="1"/>
      <c r="H437" s="1"/>
    </row>
    <row r="438" spans="7:8" ht="15.75" customHeight="1" x14ac:dyDescent="0.2">
      <c r="G438" s="1"/>
      <c r="H438" s="1"/>
    </row>
    <row r="439" spans="7:8" ht="15.75" customHeight="1" x14ac:dyDescent="0.2">
      <c r="G439" s="1"/>
      <c r="H439" s="1"/>
    </row>
    <row r="440" spans="7:8" ht="15.75" customHeight="1" x14ac:dyDescent="0.2">
      <c r="G440" s="1"/>
      <c r="H440" s="1"/>
    </row>
    <row r="441" spans="7:8" ht="15.75" customHeight="1" x14ac:dyDescent="0.2">
      <c r="G441" s="1"/>
      <c r="H441" s="1"/>
    </row>
    <row r="442" spans="7:8" ht="15.75" customHeight="1" x14ac:dyDescent="0.2">
      <c r="G442" s="1"/>
      <c r="H442" s="1"/>
    </row>
    <row r="443" spans="7:8" ht="15.75" customHeight="1" x14ac:dyDescent="0.2">
      <c r="G443" s="1"/>
      <c r="H443" s="1"/>
    </row>
    <row r="444" spans="7:8" ht="15.75" customHeight="1" x14ac:dyDescent="0.2">
      <c r="G444" s="1"/>
      <c r="H444" s="1"/>
    </row>
    <row r="445" spans="7:8" ht="15.75" customHeight="1" x14ac:dyDescent="0.2">
      <c r="G445" s="1"/>
      <c r="H445" s="1"/>
    </row>
    <row r="446" spans="7:8" ht="15.75" customHeight="1" x14ac:dyDescent="0.2">
      <c r="G446" s="1"/>
      <c r="H446" s="1"/>
    </row>
    <row r="447" spans="7:8" ht="15.75" customHeight="1" x14ac:dyDescent="0.2">
      <c r="G447" s="1"/>
      <c r="H447" s="1"/>
    </row>
    <row r="448" spans="7:8" ht="15.75" customHeight="1" x14ac:dyDescent="0.2">
      <c r="G448" s="1"/>
      <c r="H448" s="1"/>
    </row>
    <row r="449" spans="7:8" ht="15.75" customHeight="1" x14ac:dyDescent="0.2">
      <c r="G449" s="1"/>
      <c r="H449" s="1"/>
    </row>
    <row r="450" spans="7:8" ht="15.75" customHeight="1" x14ac:dyDescent="0.2">
      <c r="G450" s="1"/>
      <c r="H450" s="1"/>
    </row>
    <row r="451" spans="7:8" ht="15.75" customHeight="1" x14ac:dyDescent="0.2">
      <c r="G451" s="1"/>
      <c r="H451" s="1"/>
    </row>
    <row r="452" spans="7:8" ht="15.75" customHeight="1" x14ac:dyDescent="0.2">
      <c r="G452" s="1"/>
      <c r="H452" s="1"/>
    </row>
    <row r="453" spans="7:8" ht="15.75" customHeight="1" x14ac:dyDescent="0.2">
      <c r="G453" s="1"/>
      <c r="H453" s="1"/>
    </row>
    <row r="454" spans="7:8" ht="15.75" customHeight="1" x14ac:dyDescent="0.2">
      <c r="G454" s="1"/>
      <c r="H454" s="1"/>
    </row>
    <row r="455" spans="7:8" ht="15.75" customHeight="1" x14ac:dyDescent="0.2">
      <c r="G455" s="1"/>
      <c r="H455" s="1"/>
    </row>
    <row r="456" spans="7:8" ht="15.75" customHeight="1" x14ac:dyDescent="0.2">
      <c r="G456" s="1"/>
      <c r="H456" s="1"/>
    </row>
    <row r="457" spans="7:8" ht="15.75" customHeight="1" x14ac:dyDescent="0.2">
      <c r="G457" s="1"/>
      <c r="H457" s="1"/>
    </row>
    <row r="458" spans="7:8" ht="15.75" customHeight="1" x14ac:dyDescent="0.2">
      <c r="G458" s="1"/>
      <c r="H458" s="1"/>
    </row>
    <row r="459" spans="7:8" ht="15.75" customHeight="1" x14ac:dyDescent="0.2">
      <c r="G459" s="1"/>
      <c r="H459" s="1"/>
    </row>
    <row r="460" spans="7:8" ht="15.75" customHeight="1" x14ac:dyDescent="0.2">
      <c r="G460" s="1"/>
      <c r="H460" s="1"/>
    </row>
    <row r="461" spans="7:8" ht="15.75" customHeight="1" x14ac:dyDescent="0.2">
      <c r="G461" s="1"/>
      <c r="H461" s="1"/>
    </row>
    <row r="462" spans="7:8" ht="15.75" customHeight="1" x14ac:dyDescent="0.2">
      <c r="G462" s="1"/>
      <c r="H462" s="1"/>
    </row>
    <row r="463" spans="7:8" ht="15.75" customHeight="1" x14ac:dyDescent="0.2">
      <c r="G463" s="1"/>
      <c r="H463" s="1"/>
    </row>
    <row r="464" spans="7:8" ht="15.75" customHeight="1" x14ac:dyDescent="0.2">
      <c r="G464" s="1"/>
      <c r="H464" s="1"/>
    </row>
    <row r="465" spans="7:8" ht="15.75" customHeight="1" x14ac:dyDescent="0.2">
      <c r="G465" s="1"/>
      <c r="H465" s="1"/>
    </row>
    <row r="466" spans="7:8" ht="15.75" customHeight="1" x14ac:dyDescent="0.2">
      <c r="G466" s="1"/>
      <c r="H466" s="1"/>
    </row>
    <row r="467" spans="7:8" ht="15.75" customHeight="1" x14ac:dyDescent="0.2">
      <c r="G467" s="1"/>
      <c r="H467" s="1"/>
    </row>
    <row r="468" spans="7:8" ht="15.75" customHeight="1" x14ac:dyDescent="0.2">
      <c r="G468" s="1"/>
      <c r="H468" s="1"/>
    </row>
    <row r="469" spans="7:8" ht="15.75" customHeight="1" x14ac:dyDescent="0.2">
      <c r="G469" s="1"/>
      <c r="H469" s="1"/>
    </row>
    <row r="470" spans="7:8" ht="15.75" customHeight="1" x14ac:dyDescent="0.2">
      <c r="G470" s="1"/>
      <c r="H470" s="1"/>
    </row>
    <row r="471" spans="7:8" ht="15.75" customHeight="1" x14ac:dyDescent="0.2">
      <c r="G471" s="1"/>
      <c r="H471" s="1"/>
    </row>
    <row r="472" spans="7:8" ht="15.75" customHeight="1" x14ac:dyDescent="0.2">
      <c r="G472" s="1"/>
      <c r="H472" s="1"/>
    </row>
    <row r="473" spans="7:8" ht="15.75" customHeight="1" x14ac:dyDescent="0.2">
      <c r="G473" s="1"/>
      <c r="H473" s="1"/>
    </row>
    <row r="474" spans="7:8" ht="15.75" customHeight="1" x14ac:dyDescent="0.2">
      <c r="G474" s="1"/>
      <c r="H474" s="1"/>
    </row>
    <row r="475" spans="7:8" ht="15.75" customHeight="1" x14ac:dyDescent="0.2">
      <c r="G475" s="1"/>
      <c r="H475" s="1"/>
    </row>
    <row r="476" spans="7:8" ht="15.75" customHeight="1" x14ac:dyDescent="0.2">
      <c r="G476" s="1"/>
      <c r="H476" s="1"/>
    </row>
    <row r="477" spans="7:8" ht="15.75" customHeight="1" x14ac:dyDescent="0.2">
      <c r="G477" s="1"/>
      <c r="H477" s="1"/>
    </row>
    <row r="478" spans="7:8" ht="15.75" customHeight="1" x14ac:dyDescent="0.2">
      <c r="G478" s="1"/>
      <c r="H478" s="1"/>
    </row>
    <row r="479" spans="7:8" ht="15.75" customHeight="1" x14ac:dyDescent="0.2">
      <c r="G479" s="1"/>
      <c r="H479" s="1"/>
    </row>
    <row r="480" spans="7:8" ht="15.75" customHeight="1" x14ac:dyDescent="0.2">
      <c r="G480" s="1"/>
      <c r="H480" s="1"/>
    </row>
    <row r="481" spans="7:8" ht="15.75" customHeight="1" x14ac:dyDescent="0.2">
      <c r="G481" s="1"/>
      <c r="H481" s="1"/>
    </row>
    <row r="482" spans="7:8" ht="15.75" customHeight="1" x14ac:dyDescent="0.2">
      <c r="G482" s="1"/>
      <c r="H482" s="1"/>
    </row>
    <row r="483" spans="7:8" ht="15.75" customHeight="1" x14ac:dyDescent="0.2">
      <c r="G483" s="1"/>
      <c r="H483" s="1"/>
    </row>
    <row r="484" spans="7:8" ht="15.75" customHeight="1" x14ac:dyDescent="0.2">
      <c r="G484" s="1"/>
      <c r="H484" s="1"/>
    </row>
    <row r="485" spans="7:8" ht="15.75" customHeight="1" x14ac:dyDescent="0.2">
      <c r="G485" s="1"/>
      <c r="H485" s="1"/>
    </row>
    <row r="486" spans="7:8" ht="15.75" customHeight="1" x14ac:dyDescent="0.2">
      <c r="G486" s="1"/>
      <c r="H486" s="1"/>
    </row>
    <row r="487" spans="7:8" ht="15.75" customHeight="1" x14ac:dyDescent="0.2">
      <c r="G487" s="1"/>
      <c r="H487" s="1"/>
    </row>
    <row r="488" spans="7:8" ht="15.75" customHeight="1" x14ac:dyDescent="0.2">
      <c r="G488" s="1"/>
      <c r="H488" s="1"/>
    </row>
    <row r="489" spans="7:8" ht="15.75" customHeight="1" x14ac:dyDescent="0.2">
      <c r="G489" s="1"/>
      <c r="H489" s="1"/>
    </row>
    <row r="490" spans="7:8" ht="15.75" customHeight="1" x14ac:dyDescent="0.2">
      <c r="G490" s="1"/>
      <c r="H490" s="1"/>
    </row>
    <row r="491" spans="7:8" ht="15.75" customHeight="1" x14ac:dyDescent="0.2">
      <c r="G491" s="1"/>
      <c r="H491" s="1"/>
    </row>
    <row r="492" spans="7:8" ht="15.75" customHeight="1" x14ac:dyDescent="0.2">
      <c r="G492" s="1"/>
      <c r="H492" s="1"/>
    </row>
    <row r="493" spans="7:8" ht="15.75" customHeight="1" x14ac:dyDescent="0.2">
      <c r="G493" s="1"/>
      <c r="H493" s="1"/>
    </row>
    <row r="494" spans="7:8" ht="15.75" customHeight="1" x14ac:dyDescent="0.2">
      <c r="G494" s="1"/>
      <c r="H494" s="1"/>
    </row>
    <row r="495" spans="7:8" ht="15.75" customHeight="1" x14ac:dyDescent="0.2">
      <c r="G495" s="1"/>
      <c r="H495" s="1"/>
    </row>
    <row r="496" spans="7:8" ht="15.75" customHeight="1" x14ac:dyDescent="0.2">
      <c r="G496" s="1"/>
      <c r="H496" s="1"/>
    </row>
    <row r="497" spans="7:8" ht="15.75" customHeight="1" x14ac:dyDescent="0.2">
      <c r="G497" s="1"/>
      <c r="H497" s="1"/>
    </row>
    <row r="498" spans="7:8" ht="15.75" customHeight="1" x14ac:dyDescent="0.2">
      <c r="G498" s="1"/>
      <c r="H498" s="1"/>
    </row>
    <row r="499" spans="7:8" ht="15.75" customHeight="1" x14ac:dyDescent="0.2">
      <c r="G499" s="1"/>
      <c r="H499" s="1"/>
    </row>
    <row r="500" spans="7:8" ht="15.75" customHeight="1" x14ac:dyDescent="0.2">
      <c r="G500" s="1"/>
      <c r="H500" s="1"/>
    </row>
    <row r="501" spans="7:8" ht="15.75" customHeight="1" x14ac:dyDescent="0.2">
      <c r="G501" s="1"/>
      <c r="H501" s="1"/>
    </row>
    <row r="502" spans="7:8" ht="15.75" customHeight="1" x14ac:dyDescent="0.2">
      <c r="G502" s="1"/>
      <c r="H502" s="1"/>
    </row>
    <row r="503" spans="7:8" ht="15.75" customHeight="1" x14ac:dyDescent="0.2">
      <c r="G503" s="1"/>
      <c r="H503" s="1"/>
    </row>
    <row r="504" spans="7:8" ht="15.75" customHeight="1" x14ac:dyDescent="0.2">
      <c r="G504" s="1"/>
      <c r="H504" s="1"/>
    </row>
    <row r="505" spans="7:8" ht="15.75" customHeight="1" x14ac:dyDescent="0.2">
      <c r="G505" s="1"/>
      <c r="H505" s="1"/>
    </row>
    <row r="506" spans="7:8" ht="15.75" customHeight="1" x14ac:dyDescent="0.2">
      <c r="G506" s="1"/>
      <c r="H506" s="1"/>
    </row>
    <row r="507" spans="7:8" ht="15.75" customHeight="1" x14ac:dyDescent="0.2">
      <c r="G507" s="1"/>
      <c r="H507" s="1"/>
    </row>
    <row r="508" spans="7:8" ht="15.75" customHeight="1" x14ac:dyDescent="0.2">
      <c r="G508" s="1"/>
      <c r="H508" s="1"/>
    </row>
    <row r="509" spans="7:8" ht="15.75" customHeight="1" x14ac:dyDescent="0.2">
      <c r="G509" s="1"/>
      <c r="H509" s="1"/>
    </row>
    <row r="510" spans="7:8" ht="15.75" customHeight="1" x14ac:dyDescent="0.2">
      <c r="G510" s="1"/>
      <c r="H510" s="1"/>
    </row>
    <row r="511" spans="7:8" ht="15.75" customHeight="1" x14ac:dyDescent="0.2">
      <c r="G511" s="1"/>
      <c r="H511" s="1"/>
    </row>
    <row r="512" spans="7:8" ht="15.75" customHeight="1" x14ac:dyDescent="0.2">
      <c r="G512" s="1"/>
      <c r="H512" s="1"/>
    </row>
    <row r="513" spans="7:8" ht="15.75" customHeight="1" x14ac:dyDescent="0.2">
      <c r="G513" s="1"/>
      <c r="H513" s="1"/>
    </row>
    <row r="514" spans="7:8" ht="15.75" customHeight="1" x14ac:dyDescent="0.2">
      <c r="G514" s="1"/>
      <c r="H514" s="1"/>
    </row>
    <row r="515" spans="7:8" ht="15.75" customHeight="1" x14ac:dyDescent="0.2">
      <c r="G515" s="1"/>
      <c r="H515" s="1"/>
    </row>
    <row r="516" spans="7:8" ht="15.75" customHeight="1" x14ac:dyDescent="0.2">
      <c r="G516" s="1"/>
      <c r="H516" s="1"/>
    </row>
    <row r="517" spans="7:8" ht="15.75" customHeight="1" x14ac:dyDescent="0.2">
      <c r="G517" s="1"/>
      <c r="H517" s="1"/>
    </row>
    <row r="518" spans="7:8" ht="15.75" customHeight="1" x14ac:dyDescent="0.2">
      <c r="G518" s="1"/>
      <c r="H518" s="1"/>
    </row>
    <row r="519" spans="7:8" ht="15.75" customHeight="1" x14ac:dyDescent="0.2">
      <c r="G519" s="1"/>
      <c r="H519" s="1"/>
    </row>
    <row r="520" spans="7:8" ht="15.75" customHeight="1" x14ac:dyDescent="0.2">
      <c r="G520" s="1"/>
      <c r="H520" s="1"/>
    </row>
    <row r="521" spans="7:8" ht="15.75" customHeight="1" x14ac:dyDescent="0.2">
      <c r="G521" s="1"/>
      <c r="H521" s="1"/>
    </row>
    <row r="522" spans="7:8" ht="15.75" customHeight="1" x14ac:dyDescent="0.2">
      <c r="G522" s="1"/>
      <c r="H522" s="1"/>
    </row>
    <row r="523" spans="7:8" ht="15.75" customHeight="1" x14ac:dyDescent="0.2">
      <c r="G523" s="1"/>
      <c r="H523" s="1"/>
    </row>
    <row r="524" spans="7:8" ht="15.75" customHeight="1" x14ac:dyDescent="0.2">
      <c r="G524" s="1"/>
      <c r="H524" s="1"/>
    </row>
    <row r="525" spans="7:8" ht="15.75" customHeight="1" x14ac:dyDescent="0.2">
      <c r="G525" s="1"/>
      <c r="H525" s="1"/>
    </row>
    <row r="526" spans="7:8" ht="15.75" customHeight="1" x14ac:dyDescent="0.2">
      <c r="G526" s="1"/>
      <c r="H526" s="1"/>
    </row>
    <row r="527" spans="7:8" ht="15.75" customHeight="1" x14ac:dyDescent="0.2">
      <c r="G527" s="1"/>
      <c r="H527" s="1"/>
    </row>
    <row r="528" spans="7:8" ht="15.75" customHeight="1" x14ac:dyDescent="0.2">
      <c r="G528" s="1"/>
      <c r="H528" s="1"/>
    </row>
    <row r="529" spans="7:8" ht="15.75" customHeight="1" x14ac:dyDescent="0.2">
      <c r="G529" s="1"/>
      <c r="H529" s="1"/>
    </row>
    <row r="530" spans="7:8" ht="15.75" customHeight="1" x14ac:dyDescent="0.2">
      <c r="G530" s="1"/>
      <c r="H530" s="1"/>
    </row>
    <row r="531" spans="7:8" ht="15.75" customHeight="1" x14ac:dyDescent="0.2">
      <c r="G531" s="1"/>
      <c r="H531" s="1"/>
    </row>
    <row r="532" spans="7:8" ht="15.75" customHeight="1" x14ac:dyDescent="0.2">
      <c r="G532" s="1"/>
      <c r="H532" s="1"/>
    </row>
    <row r="533" spans="7:8" ht="15.75" customHeight="1" x14ac:dyDescent="0.2">
      <c r="G533" s="1"/>
      <c r="H533" s="1"/>
    </row>
    <row r="534" spans="7:8" ht="15.75" customHeight="1" x14ac:dyDescent="0.2">
      <c r="G534" s="1"/>
      <c r="H534" s="1"/>
    </row>
    <row r="535" spans="7:8" ht="15.75" customHeight="1" x14ac:dyDescent="0.2">
      <c r="G535" s="1"/>
      <c r="H535" s="1"/>
    </row>
    <row r="536" spans="7:8" ht="15.75" customHeight="1" x14ac:dyDescent="0.2">
      <c r="G536" s="1"/>
      <c r="H536" s="1"/>
    </row>
    <row r="537" spans="7:8" ht="15.75" customHeight="1" x14ac:dyDescent="0.2">
      <c r="G537" s="1"/>
      <c r="H537" s="1"/>
    </row>
    <row r="538" spans="7:8" ht="15.75" customHeight="1" x14ac:dyDescent="0.2">
      <c r="G538" s="1"/>
      <c r="H538" s="1"/>
    </row>
    <row r="539" spans="7:8" ht="15.75" customHeight="1" x14ac:dyDescent="0.2">
      <c r="G539" s="1"/>
      <c r="H539" s="1"/>
    </row>
    <row r="540" spans="7:8" ht="15.75" customHeight="1" x14ac:dyDescent="0.2">
      <c r="G540" s="1"/>
      <c r="H540" s="1"/>
    </row>
    <row r="541" spans="7:8" ht="15.75" customHeight="1" x14ac:dyDescent="0.2">
      <c r="G541" s="1"/>
      <c r="H541" s="1"/>
    </row>
    <row r="542" spans="7:8" ht="15.75" customHeight="1" x14ac:dyDescent="0.2">
      <c r="G542" s="1"/>
      <c r="H542" s="1"/>
    </row>
    <row r="543" spans="7:8" ht="15.75" customHeight="1" x14ac:dyDescent="0.2">
      <c r="G543" s="1"/>
      <c r="H543" s="1"/>
    </row>
    <row r="544" spans="7:8" ht="15.75" customHeight="1" x14ac:dyDescent="0.2">
      <c r="G544" s="1"/>
      <c r="H544" s="1"/>
    </row>
    <row r="545" spans="7:8" ht="15.75" customHeight="1" x14ac:dyDescent="0.2">
      <c r="G545" s="1"/>
      <c r="H545" s="1"/>
    </row>
    <row r="546" spans="7:8" ht="15.75" customHeight="1" x14ac:dyDescent="0.2">
      <c r="G546" s="1"/>
      <c r="H546" s="1"/>
    </row>
    <row r="547" spans="7:8" ht="15.75" customHeight="1" x14ac:dyDescent="0.2">
      <c r="G547" s="1"/>
      <c r="H547" s="1"/>
    </row>
    <row r="548" spans="7:8" ht="15.75" customHeight="1" x14ac:dyDescent="0.2">
      <c r="G548" s="1"/>
      <c r="H548" s="1"/>
    </row>
    <row r="549" spans="7:8" ht="15.75" customHeight="1" x14ac:dyDescent="0.2">
      <c r="G549" s="1"/>
      <c r="H549" s="1"/>
    </row>
    <row r="550" spans="7:8" ht="15.75" customHeight="1" x14ac:dyDescent="0.2">
      <c r="G550" s="1"/>
      <c r="H550" s="1"/>
    </row>
    <row r="551" spans="7:8" ht="15.75" customHeight="1" x14ac:dyDescent="0.2">
      <c r="G551" s="1"/>
      <c r="H551" s="1"/>
    </row>
    <row r="552" spans="7:8" ht="15.75" customHeight="1" x14ac:dyDescent="0.2">
      <c r="G552" s="1"/>
      <c r="H552" s="1"/>
    </row>
    <row r="553" spans="7:8" ht="15.75" customHeight="1" x14ac:dyDescent="0.2">
      <c r="G553" s="1"/>
      <c r="H553" s="1"/>
    </row>
    <row r="554" spans="7:8" ht="15.75" customHeight="1" x14ac:dyDescent="0.2">
      <c r="G554" s="1"/>
      <c r="H554" s="1"/>
    </row>
    <row r="555" spans="7:8" ht="15.75" customHeight="1" x14ac:dyDescent="0.2">
      <c r="G555" s="1"/>
      <c r="H555" s="1"/>
    </row>
    <row r="556" spans="7:8" ht="15.75" customHeight="1" x14ac:dyDescent="0.2">
      <c r="G556" s="1"/>
      <c r="H556" s="1"/>
    </row>
    <row r="557" spans="7:8" ht="15.75" customHeight="1" x14ac:dyDescent="0.2">
      <c r="G557" s="1"/>
      <c r="H557" s="1"/>
    </row>
    <row r="558" spans="7:8" ht="15.75" customHeight="1" x14ac:dyDescent="0.2">
      <c r="G558" s="1"/>
      <c r="H558" s="1"/>
    </row>
    <row r="559" spans="7:8" ht="15.75" customHeight="1" x14ac:dyDescent="0.2">
      <c r="G559" s="1"/>
      <c r="H559" s="1"/>
    </row>
    <row r="560" spans="7:8" ht="15.75" customHeight="1" x14ac:dyDescent="0.2">
      <c r="G560" s="1"/>
      <c r="H560" s="1"/>
    </row>
    <row r="561" spans="7:8" ht="15.75" customHeight="1" x14ac:dyDescent="0.2">
      <c r="G561" s="1"/>
      <c r="H561" s="1"/>
    </row>
    <row r="562" spans="7:8" ht="15.75" customHeight="1" x14ac:dyDescent="0.2">
      <c r="G562" s="1"/>
      <c r="H562" s="1"/>
    </row>
    <row r="563" spans="7:8" ht="15.75" customHeight="1" x14ac:dyDescent="0.2">
      <c r="G563" s="1"/>
      <c r="H563" s="1"/>
    </row>
    <row r="564" spans="7:8" ht="15.75" customHeight="1" x14ac:dyDescent="0.2">
      <c r="G564" s="1"/>
      <c r="H564" s="1"/>
    </row>
    <row r="565" spans="7:8" ht="15.75" customHeight="1" x14ac:dyDescent="0.2">
      <c r="G565" s="1"/>
      <c r="H565" s="1"/>
    </row>
    <row r="566" spans="7:8" ht="15.75" customHeight="1" x14ac:dyDescent="0.2">
      <c r="G566" s="1"/>
      <c r="H566" s="1"/>
    </row>
    <row r="567" spans="7:8" ht="15.75" customHeight="1" x14ac:dyDescent="0.2">
      <c r="G567" s="1"/>
      <c r="H567" s="1"/>
    </row>
    <row r="568" spans="7:8" ht="15.75" customHeight="1" x14ac:dyDescent="0.2">
      <c r="G568" s="1"/>
      <c r="H568" s="1"/>
    </row>
    <row r="569" spans="7:8" ht="15.75" customHeight="1" x14ac:dyDescent="0.2">
      <c r="G569" s="1"/>
      <c r="H569" s="1"/>
    </row>
    <row r="570" spans="7:8" ht="15.75" customHeight="1" x14ac:dyDescent="0.2">
      <c r="G570" s="1"/>
      <c r="H570" s="1"/>
    </row>
    <row r="571" spans="7:8" ht="15.75" customHeight="1" x14ac:dyDescent="0.2">
      <c r="G571" s="1"/>
      <c r="H571" s="1"/>
    </row>
    <row r="572" spans="7:8" ht="15.75" customHeight="1" x14ac:dyDescent="0.2">
      <c r="G572" s="1"/>
      <c r="H572" s="1"/>
    </row>
    <row r="573" spans="7:8" ht="15.75" customHeight="1" x14ac:dyDescent="0.2">
      <c r="G573" s="1"/>
      <c r="H573" s="1"/>
    </row>
    <row r="574" spans="7:8" ht="15.75" customHeight="1" x14ac:dyDescent="0.2">
      <c r="G574" s="1"/>
      <c r="H574" s="1"/>
    </row>
    <row r="575" spans="7:8" ht="15.75" customHeight="1" x14ac:dyDescent="0.2">
      <c r="G575" s="1"/>
      <c r="H575" s="1"/>
    </row>
    <row r="576" spans="7:8" ht="15.75" customHeight="1" x14ac:dyDescent="0.2">
      <c r="G576" s="1"/>
      <c r="H576" s="1"/>
    </row>
    <row r="577" spans="7:8" ht="15.75" customHeight="1" x14ac:dyDescent="0.2">
      <c r="G577" s="1"/>
      <c r="H577" s="1"/>
    </row>
    <row r="578" spans="7:8" ht="15.75" customHeight="1" x14ac:dyDescent="0.2">
      <c r="G578" s="1"/>
      <c r="H578" s="1"/>
    </row>
    <row r="579" spans="7:8" ht="15.75" customHeight="1" x14ac:dyDescent="0.2">
      <c r="G579" s="1"/>
      <c r="H579" s="1"/>
    </row>
    <row r="580" spans="7:8" ht="15.75" customHeight="1" x14ac:dyDescent="0.2">
      <c r="G580" s="1"/>
      <c r="H580" s="1"/>
    </row>
    <row r="581" spans="7:8" ht="15.75" customHeight="1" x14ac:dyDescent="0.2">
      <c r="G581" s="1"/>
      <c r="H581" s="1"/>
    </row>
    <row r="582" spans="7:8" ht="15.75" customHeight="1" x14ac:dyDescent="0.2">
      <c r="G582" s="1"/>
      <c r="H582" s="1"/>
    </row>
    <row r="583" spans="7:8" ht="15.75" customHeight="1" x14ac:dyDescent="0.2">
      <c r="G583" s="1"/>
      <c r="H583" s="1"/>
    </row>
    <row r="584" spans="7:8" ht="15.75" customHeight="1" x14ac:dyDescent="0.2">
      <c r="G584" s="1"/>
      <c r="H584" s="1"/>
    </row>
    <row r="585" spans="7:8" ht="15.75" customHeight="1" x14ac:dyDescent="0.2">
      <c r="G585" s="1"/>
      <c r="H585" s="1"/>
    </row>
    <row r="586" spans="7:8" ht="15.75" customHeight="1" x14ac:dyDescent="0.2">
      <c r="G586" s="1"/>
      <c r="H586" s="1"/>
    </row>
    <row r="587" spans="7:8" ht="15.75" customHeight="1" x14ac:dyDescent="0.2">
      <c r="G587" s="1"/>
      <c r="H587" s="1"/>
    </row>
    <row r="588" spans="7:8" ht="15.75" customHeight="1" x14ac:dyDescent="0.2">
      <c r="G588" s="1"/>
      <c r="H588" s="1"/>
    </row>
    <row r="589" spans="7:8" ht="15.75" customHeight="1" x14ac:dyDescent="0.2">
      <c r="G589" s="1"/>
      <c r="H589" s="1"/>
    </row>
    <row r="590" spans="7:8" ht="15.75" customHeight="1" x14ac:dyDescent="0.2">
      <c r="G590" s="1"/>
      <c r="H590" s="1"/>
    </row>
    <row r="591" spans="7:8" ht="15.75" customHeight="1" x14ac:dyDescent="0.2">
      <c r="G591" s="1"/>
      <c r="H591" s="1"/>
    </row>
    <row r="592" spans="7:8" ht="15.75" customHeight="1" x14ac:dyDescent="0.2">
      <c r="G592" s="1"/>
      <c r="H592" s="1"/>
    </row>
    <row r="593" spans="7:8" ht="15.75" customHeight="1" x14ac:dyDescent="0.2">
      <c r="G593" s="1"/>
      <c r="H593" s="1"/>
    </row>
    <row r="594" spans="7:8" ht="15.75" customHeight="1" x14ac:dyDescent="0.2">
      <c r="G594" s="1"/>
      <c r="H594" s="1"/>
    </row>
    <row r="595" spans="7:8" ht="15.75" customHeight="1" x14ac:dyDescent="0.2">
      <c r="G595" s="1"/>
      <c r="H595" s="1"/>
    </row>
    <row r="596" spans="7:8" ht="15.75" customHeight="1" x14ac:dyDescent="0.2">
      <c r="G596" s="1"/>
      <c r="H596" s="1"/>
    </row>
    <row r="597" spans="7:8" ht="15.75" customHeight="1" x14ac:dyDescent="0.2">
      <c r="G597" s="1"/>
      <c r="H597" s="1"/>
    </row>
    <row r="598" spans="7:8" ht="15.75" customHeight="1" x14ac:dyDescent="0.2">
      <c r="G598" s="1"/>
      <c r="H598" s="1"/>
    </row>
    <row r="599" spans="7:8" ht="15.75" customHeight="1" x14ac:dyDescent="0.2">
      <c r="G599" s="1"/>
      <c r="H599" s="1"/>
    </row>
    <row r="600" spans="7:8" ht="15.75" customHeight="1" x14ac:dyDescent="0.2">
      <c r="G600" s="1"/>
      <c r="H600" s="1"/>
    </row>
    <row r="601" spans="7:8" ht="15.75" customHeight="1" x14ac:dyDescent="0.2">
      <c r="G601" s="1"/>
      <c r="H601" s="1"/>
    </row>
    <row r="602" spans="7:8" ht="15.75" customHeight="1" x14ac:dyDescent="0.2">
      <c r="G602" s="1"/>
      <c r="H602" s="1"/>
    </row>
    <row r="603" spans="7:8" ht="15.75" customHeight="1" x14ac:dyDescent="0.2">
      <c r="G603" s="1"/>
      <c r="H603" s="1"/>
    </row>
    <row r="604" spans="7:8" ht="15.75" customHeight="1" x14ac:dyDescent="0.2">
      <c r="G604" s="1"/>
      <c r="H604" s="1"/>
    </row>
    <row r="605" spans="7:8" ht="15.75" customHeight="1" x14ac:dyDescent="0.2">
      <c r="G605" s="1"/>
      <c r="H605" s="1"/>
    </row>
    <row r="606" spans="7:8" ht="15.75" customHeight="1" x14ac:dyDescent="0.2">
      <c r="G606" s="1"/>
      <c r="H606" s="1"/>
    </row>
    <row r="607" spans="7:8" ht="15.75" customHeight="1" x14ac:dyDescent="0.2">
      <c r="G607" s="1"/>
      <c r="H607" s="1"/>
    </row>
    <row r="608" spans="7:8" ht="15.75" customHeight="1" x14ac:dyDescent="0.2">
      <c r="G608" s="1"/>
      <c r="H608" s="1"/>
    </row>
    <row r="609" spans="7:8" ht="15.75" customHeight="1" x14ac:dyDescent="0.2">
      <c r="G609" s="1"/>
      <c r="H609" s="1"/>
    </row>
    <row r="610" spans="7:8" ht="15.75" customHeight="1" x14ac:dyDescent="0.2">
      <c r="G610" s="1"/>
      <c r="H610" s="1"/>
    </row>
    <row r="611" spans="7:8" ht="15.75" customHeight="1" x14ac:dyDescent="0.2">
      <c r="G611" s="1"/>
      <c r="H611" s="1"/>
    </row>
    <row r="612" spans="7:8" ht="15.75" customHeight="1" x14ac:dyDescent="0.2">
      <c r="G612" s="1"/>
      <c r="H612" s="1"/>
    </row>
    <row r="613" spans="7:8" ht="15.75" customHeight="1" x14ac:dyDescent="0.2">
      <c r="G613" s="1"/>
      <c r="H613" s="1"/>
    </row>
    <row r="614" spans="7:8" ht="15.75" customHeight="1" x14ac:dyDescent="0.2">
      <c r="G614" s="1"/>
      <c r="H614" s="1"/>
    </row>
    <row r="615" spans="7:8" ht="15.75" customHeight="1" x14ac:dyDescent="0.2">
      <c r="G615" s="1"/>
      <c r="H615" s="1"/>
    </row>
    <row r="616" spans="7:8" ht="15.75" customHeight="1" x14ac:dyDescent="0.2">
      <c r="G616" s="1"/>
      <c r="H616" s="1"/>
    </row>
    <row r="617" spans="7:8" ht="15.75" customHeight="1" x14ac:dyDescent="0.2">
      <c r="G617" s="1"/>
      <c r="H617" s="1"/>
    </row>
    <row r="618" spans="7:8" ht="15.75" customHeight="1" x14ac:dyDescent="0.2">
      <c r="G618" s="1"/>
      <c r="H618" s="1"/>
    </row>
    <row r="619" spans="7:8" ht="15.75" customHeight="1" x14ac:dyDescent="0.2">
      <c r="G619" s="1"/>
      <c r="H619" s="1"/>
    </row>
    <row r="620" spans="7:8" ht="15.75" customHeight="1" x14ac:dyDescent="0.2">
      <c r="G620" s="1"/>
      <c r="H620" s="1"/>
    </row>
    <row r="621" spans="7:8" ht="15.75" customHeight="1" x14ac:dyDescent="0.2">
      <c r="G621" s="1"/>
      <c r="H621" s="1"/>
    </row>
    <row r="622" spans="7:8" ht="15.75" customHeight="1" x14ac:dyDescent="0.2">
      <c r="G622" s="1"/>
      <c r="H622" s="1"/>
    </row>
    <row r="623" spans="7:8" ht="15.75" customHeight="1" x14ac:dyDescent="0.2">
      <c r="G623" s="1"/>
      <c r="H623" s="1"/>
    </row>
    <row r="624" spans="7:8" ht="15.75" customHeight="1" x14ac:dyDescent="0.2">
      <c r="G624" s="1"/>
      <c r="H624" s="1"/>
    </row>
    <row r="625" spans="7:8" ht="15.75" customHeight="1" x14ac:dyDescent="0.2">
      <c r="G625" s="1"/>
      <c r="H625" s="1"/>
    </row>
    <row r="626" spans="7:8" ht="15.75" customHeight="1" x14ac:dyDescent="0.2">
      <c r="G626" s="1"/>
      <c r="H626" s="1"/>
    </row>
    <row r="627" spans="7:8" ht="15.75" customHeight="1" x14ac:dyDescent="0.2">
      <c r="G627" s="1"/>
      <c r="H627" s="1"/>
    </row>
    <row r="628" spans="7:8" ht="15.75" customHeight="1" x14ac:dyDescent="0.2">
      <c r="G628" s="1"/>
      <c r="H628" s="1"/>
    </row>
    <row r="629" spans="7:8" ht="15.75" customHeight="1" x14ac:dyDescent="0.2">
      <c r="G629" s="1"/>
      <c r="H629" s="1"/>
    </row>
    <row r="630" spans="7:8" ht="15.75" customHeight="1" x14ac:dyDescent="0.2">
      <c r="G630" s="1"/>
      <c r="H630" s="1"/>
    </row>
    <row r="631" spans="7:8" ht="15.75" customHeight="1" x14ac:dyDescent="0.2">
      <c r="G631" s="1"/>
      <c r="H631" s="1"/>
    </row>
    <row r="632" spans="7:8" ht="15.75" customHeight="1" x14ac:dyDescent="0.2">
      <c r="G632" s="1"/>
      <c r="H632" s="1"/>
    </row>
    <row r="633" spans="7:8" ht="15.75" customHeight="1" x14ac:dyDescent="0.2">
      <c r="G633" s="1"/>
      <c r="H633" s="1"/>
    </row>
    <row r="634" spans="7:8" ht="15.75" customHeight="1" x14ac:dyDescent="0.2">
      <c r="G634" s="1"/>
      <c r="H634" s="1"/>
    </row>
    <row r="635" spans="7:8" ht="15.75" customHeight="1" x14ac:dyDescent="0.2">
      <c r="G635" s="1"/>
      <c r="H635" s="1"/>
    </row>
    <row r="636" spans="7:8" ht="15.75" customHeight="1" x14ac:dyDescent="0.2">
      <c r="G636" s="1"/>
      <c r="H636" s="1"/>
    </row>
    <row r="637" spans="7:8" ht="15.75" customHeight="1" x14ac:dyDescent="0.2">
      <c r="G637" s="1"/>
      <c r="H637" s="1"/>
    </row>
    <row r="638" spans="7:8" ht="15.75" customHeight="1" x14ac:dyDescent="0.2">
      <c r="G638" s="1"/>
      <c r="H638" s="1"/>
    </row>
    <row r="639" spans="7:8" ht="15.75" customHeight="1" x14ac:dyDescent="0.2">
      <c r="G639" s="1"/>
      <c r="H639" s="1"/>
    </row>
    <row r="640" spans="7:8" ht="15.75" customHeight="1" x14ac:dyDescent="0.2">
      <c r="G640" s="1"/>
      <c r="H640" s="1"/>
    </row>
    <row r="641" spans="7:8" ht="15.75" customHeight="1" x14ac:dyDescent="0.2">
      <c r="G641" s="1"/>
      <c r="H641" s="1"/>
    </row>
    <row r="642" spans="7:8" ht="15.75" customHeight="1" x14ac:dyDescent="0.2">
      <c r="G642" s="1"/>
      <c r="H642" s="1"/>
    </row>
    <row r="643" spans="7:8" ht="15.75" customHeight="1" x14ac:dyDescent="0.2">
      <c r="G643" s="1"/>
      <c r="H643" s="1"/>
    </row>
    <row r="644" spans="7:8" ht="15.75" customHeight="1" x14ac:dyDescent="0.2">
      <c r="G644" s="1"/>
      <c r="H644" s="1"/>
    </row>
    <row r="645" spans="7:8" ht="15.75" customHeight="1" x14ac:dyDescent="0.2">
      <c r="G645" s="1"/>
      <c r="H645" s="1"/>
    </row>
    <row r="646" spans="7:8" ht="15.75" customHeight="1" x14ac:dyDescent="0.2">
      <c r="G646" s="1"/>
      <c r="H646" s="1"/>
    </row>
    <row r="647" spans="7:8" ht="15.75" customHeight="1" x14ac:dyDescent="0.2">
      <c r="G647" s="1"/>
      <c r="H647" s="1"/>
    </row>
    <row r="648" spans="7:8" ht="15.75" customHeight="1" x14ac:dyDescent="0.2">
      <c r="G648" s="1"/>
      <c r="H648" s="1"/>
    </row>
    <row r="649" spans="7:8" ht="15.75" customHeight="1" x14ac:dyDescent="0.2">
      <c r="G649" s="1"/>
      <c r="H649" s="1"/>
    </row>
    <row r="650" spans="7:8" ht="15.75" customHeight="1" x14ac:dyDescent="0.2">
      <c r="G650" s="1"/>
      <c r="H650" s="1"/>
    </row>
    <row r="651" spans="7:8" ht="15.75" customHeight="1" x14ac:dyDescent="0.2">
      <c r="G651" s="1"/>
      <c r="H651" s="1"/>
    </row>
    <row r="652" spans="7:8" ht="15.75" customHeight="1" x14ac:dyDescent="0.2">
      <c r="G652" s="1"/>
      <c r="H652" s="1"/>
    </row>
    <row r="653" spans="7:8" ht="15.75" customHeight="1" x14ac:dyDescent="0.2">
      <c r="G653" s="1"/>
      <c r="H653" s="1"/>
    </row>
    <row r="654" spans="7:8" ht="15.75" customHeight="1" x14ac:dyDescent="0.2">
      <c r="G654" s="1"/>
      <c r="H654" s="1"/>
    </row>
    <row r="655" spans="7:8" ht="15.75" customHeight="1" x14ac:dyDescent="0.2">
      <c r="G655" s="1"/>
      <c r="H655" s="1"/>
    </row>
    <row r="656" spans="7:8" ht="15.75" customHeight="1" x14ac:dyDescent="0.2">
      <c r="G656" s="1"/>
      <c r="H656" s="1"/>
    </row>
    <row r="657" spans="7:8" ht="15.75" customHeight="1" x14ac:dyDescent="0.2">
      <c r="G657" s="1"/>
      <c r="H657" s="1"/>
    </row>
    <row r="658" spans="7:8" ht="15.75" customHeight="1" x14ac:dyDescent="0.2">
      <c r="G658" s="1"/>
      <c r="H658" s="1"/>
    </row>
    <row r="659" spans="7:8" ht="15.75" customHeight="1" x14ac:dyDescent="0.2">
      <c r="G659" s="1"/>
      <c r="H659" s="1"/>
    </row>
    <row r="660" spans="7:8" ht="15.75" customHeight="1" x14ac:dyDescent="0.2">
      <c r="G660" s="1"/>
      <c r="H660" s="1"/>
    </row>
    <row r="661" spans="7:8" ht="15.75" customHeight="1" x14ac:dyDescent="0.2">
      <c r="G661" s="1"/>
      <c r="H661" s="1"/>
    </row>
    <row r="662" spans="7:8" ht="15.75" customHeight="1" x14ac:dyDescent="0.2">
      <c r="G662" s="1"/>
      <c r="H662" s="1"/>
    </row>
    <row r="663" spans="7:8" ht="15.75" customHeight="1" x14ac:dyDescent="0.2">
      <c r="G663" s="1"/>
      <c r="H663" s="1"/>
    </row>
    <row r="664" spans="7:8" ht="15.75" customHeight="1" x14ac:dyDescent="0.2">
      <c r="G664" s="1"/>
      <c r="H664" s="1"/>
    </row>
    <row r="665" spans="7:8" ht="15.75" customHeight="1" x14ac:dyDescent="0.2">
      <c r="G665" s="1"/>
      <c r="H665" s="1"/>
    </row>
    <row r="666" spans="7:8" ht="15.75" customHeight="1" x14ac:dyDescent="0.2">
      <c r="G666" s="1"/>
      <c r="H666" s="1"/>
    </row>
    <row r="667" spans="7:8" ht="15.75" customHeight="1" x14ac:dyDescent="0.2">
      <c r="G667" s="1"/>
      <c r="H667" s="1"/>
    </row>
    <row r="668" spans="7:8" ht="15.75" customHeight="1" x14ac:dyDescent="0.2">
      <c r="G668" s="1"/>
      <c r="H668" s="1"/>
    </row>
    <row r="669" spans="7:8" ht="15.75" customHeight="1" x14ac:dyDescent="0.2">
      <c r="G669" s="1"/>
      <c r="H669" s="1"/>
    </row>
    <row r="670" spans="7:8" ht="15.75" customHeight="1" x14ac:dyDescent="0.2">
      <c r="G670" s="1"/>
      <c r="H670" s="1"/>
    </row>
    <row r="671" spans="7:8" ht="15.75" customHeight="1" x14ac:dyDescent="0.2">
      <c r="G671" s="1"/>
      <c r="H671" s="1"/>
    </row>
    <row r="672" spans="7:8" ht="15.75" customHeight="1" x14ac:dyDescent="0.2">
      <c r="G672" s="1"/>
      <c r="H672" s="1"/>
    </row>
    <row r="673" spans="7:8" ht="15.75" customHeight="1" x14ac:dyDescent="0.2">
      <c r="G673" s="1"/>
      <c r="H673" s="1"/>
    </row>
    <row r="674" spans="7:8" ht="15.75" customHeight="1" x14ac:dyDescent="0.2">
      <c r="G674" s="1"/>
      <c r="H674" s="1"/>
    </row>
    <row r="675" spans="7:8" ht="15.75" customHeight="1" x14ac:dyDescent="0.2">
      <c r="G675" s="1"/>
      <c r="H675" s="1"/>
    </row>
    <row r="676" spans="7:8" ht="15.75" customHeight="1" x14ac:dyDescent="0.2">
      <c r="G676" s="1"/>
      <c r="H676" s="1"/>
    </row>
    <row r="677" spans="7:8" ht="15.75" customHeight="1" x14ac:dyDescent="0.2">
      <c r="G677" s="1"/>
      <c r="H677" s="1"/>
    </row>
    <row r="678" spans="7:8" ht="15.75" customHeight="1" x14ac:dyDescent="0.2">
      <c r="G678" s="1"/>
      <c r="H678" s="1"/>
    </row>
    <row r="679" spans="7:8" ht="15.75" customHeight="1" x14ac:dyDescent="0.2">
      <c r="G679" s="1"/>
      <c r="H679" s="1"/>
    </row>
    <row r="680" spans="7:8" ht="15.75" customHeight="1" x14ac:dyDescent="0.2">
      <c r="G680" s="1"/>
      <c r="H680" s="1"/>
    </row>
    <row r="681" spans="7:8" ht="15.75" customHeight="1" x14ac:dyDescent="0.2">
      <c r="G681" s="1"/>
      <c r="H681" s="1"/>
    </row>
    <row r="682" spans="7:8" ht="15.75" customHeight="1" x14ac:dyDescent="0.2">
      <c r="G682" s="1"/>
      <c r="H682" s="1"/>
    </row>
    <row r="683" spans="7:8" ht="15.75" customHeight="1" x14ac:dyDescent="0.2">
      <c r="G683" s="1"/>
      <c r="H683" s="1"/>
    </row>
    <row r="684" spans="7:8" ht="15.75" customHeight="1" x14ac:dyDescent="0.2">
      <c r="G684" s="1"/>
      <c r="H684" s="1"/>
    </row>
    <row r="685" spans="7:8" ht="15.75" customHeight="1" x14ac:dyDescent="0.2">
      <c r="G685" s="1"/>
      <c r="H685" s="1"/>
    </row>
    <row r="686" spans="7:8" ht="15.75" customHeight="1" x14ac:dyDescent="0.2">
      <c r="G686" s="1"/>
      <c r="H686" s="1"/>
    </row>
    <row r="687" spans="7:8" ht="15.75" customHeight="1" x14ac:dyDescent="0.2">
      <c r="G687" s="1"/>
      <c r="H687" s="1"/>
    </row>
    <row r="688" spans="7:8" ht="15.75" customHeight="1" x14ac:dyDescent="0.2">
      <c r="G688" s="1"/>
      <c r="H688" s="1"/>
    </row>
    <row r="689" spans="7:8" ht="15.75" customHeight="1" x14ac:dyDescent="0.2">
      <c r="G689" s="1"/>
      <c r="H689" s="1"/>
    </row>
    <row r="690" spans="7:8" ht="15.75" customHeight="1" x14ac:dyDescent="0.2">
      <c r="G690" s="1"/>
      <c r="H690" s="1"/>
    </row>
    <row r="691" spans="7:8" ht="15.75" customHeight="1" x14ac:dyDescent="0.2">
      <c r="G691" s="1"/>
      <c r="H691" s="1"/>
    </row>
    <row r="692" spans="7:8" ht="15.75" customHeight="1" x14ac:dyDescent="0.2">
      <c r="G692" s="1"/>
      <c r="H692" s="1"/>
    </row>
    <row r="693" spans="7:8" ht="15.75" customHeight="1" x14ac:dyDescent="0.2">
      <c r="G693" s="1"/>
      <c r="H693" s="1"/>
    </row>
    <row r="694" spans="7:8" ht="15.75" customHeight="1" x14ac:dyDescent="0.2">
      <c r="G694" s="1"/>
      <c r="H694" s="1"/>
    </row>
    <row r="695" spans="7:8" ht="15.75" customHeight="1" x14ac:dyDescent="0.2">
      <c r="G695" s="1"/>
      <c r="H695" s="1"/>
    </row>
    <row r="696" spans="7:8" ht="15.75" customHeight="1" x14ac:dyDescent="0.2">
      <c r="G696" s="1"/>
      <c r="H696" s="1"/>
    </row>
    <row r="697" spans="7:8" ht="15.75" customHeight="1" x14ac:dyDescent="0.2">
      <c r="G697" s="1"/>
      <c r="H697" s="1"/>
    </row>
    <row r="698" spans="7:8" ht="15.75" customHeight="1" x14ac:dyDescent="0.2">
      <c r="G698" s="1"/>
      <c r="H698" s="1"/>
    </row>
    <row r="699" spans="7:8" ht="15.75" customHeight="1" x14ac:dyDescent="0.2">
      <c r="G699" s="1"/>
      <c r="H699" s="1"/>
    </row>
    <row r="700" spans="7:8" ht="15.75" customHeight="1" x14ac:dyDescent="0.2">
      <c r="G700" s="1"/>
      <c r="H700" s="1"/>
    </row>
    <row r="701" spans="7:8" ht="15.75" customHeight="1" x14ac:dyDescent="0.2">
      <c r="G701" s="1"/>
      <c r="H701" s="1"/>
    </row>
    <row r="702" spans="7:8" ht="15.75" customHeight="1" x14ac:dyDescent="0.2">
      <c r="G702" s="1"/>
      <c r="H702" s="1"/>
    </row>
    <row r="703" spans="7:8" ht="15.75" customHeight="1" x14ac:dyDescent="0.2">
      <c r="G703" s="1"/>
      <c r="H703" s="1"/>
    </row>
    <row r="704" spans="7:8" ht="15.75" customHeight="1" x14ac:dyDescent="0.2">
      <c r="G704" s="1"/>
      <c r="H704" s="1"/>
    </row>
    <row r="705" spans="7:8" ht="15.75" customHeight="1" x14ac:dyDescent="0.2">
      <c r="G705" s="1"/>
      <c r="H705" s="1"/>
    </row>
    <row r="706" spans="7:8" ht="15.75" customHeight="1" x14ac:dyDescent="0.2">
      <c r="G706" s="1"/>
      <c r="H706" s="1"/>
    </row>
    <row r="707" spans="7:8" ht="15.75" customHeight="1" x14ac:dyDescent="0.2">
      <c r="G707" s="1"/>
      <c r="H707" s="1"/>
    </row>
    <row r="708" spans="7:8" ht="15.75" customHeight="1" x14ac:dyDescent="0.2">
      <c r="G708" s="1"/>
      <c r="H708" s="1"/>
    </row>
    <row r="709" spans="7:8" ht="15.75" customHeight="1" x14ac:dyDescent="0.2">
      <c r="G709" s="1"/>
      <c r="H709" s="1"/>
    </row>
    <row r="710" spans="7:8" ht="15.75" customHeight="1" x14ac:dyDescent="0.2">
      <c r="G710" s="1"/>
      <c r="H710" s="1"/>
    </row>
    <row r="711" spans="7:8" ht="15.75" customHeight="1" x14ac:dyDescent="0.2">
      <c r="G711" s="1"/>
      <c r="H711" s="1"/>
    </row>
    <row r="712" spans="7:8" ht="15.75" customHeight="1" x14ac:dyDescent="0.2">
      <c r="G712" s="1"/>
      <c r="H712" s="1"/>
    </row>
    <row r="713" spans="7:8" ht="15.75" customHeight="1" x14ac:dyDescent="0.2">
      <c r="G713" s="1"/>
      <c r="H713" s="1"/>
    </row>
    <row r="714" spans="7:8" ht="15.75" customHeight="1" x14ac:dyDescent="0.2">
      <c r="G714" s="1"/>
      <c r="H714" s="1"/>
    </row>
    <row r="715" spans="7:8" ht="15.75" customHeight="1" x14ac:dyDescent="0.2">
      <c r="G715" s="1"/>
      <c r="H715" s="1"/>
    </row>
    <row r="716" spans="7:8" ht="15.75" customHeight="1" x14ac:dyDescent="0.2">
      <c r="G716" s="1"/>
      <c r="H716" s="1"/>
    </row>
    <row r="717" spans="7:8" ht="15.75" customHeight="1" x14ac:dyDescent="0.2">
      <c r="G717" s="1"/>
      <c r="H717" s="1"/>
    </row>
    <row r="718" spans="7:8" ht="15.75" customHeight="1" x14ac:dyDescent="0.2">
      <c r="G718" s="1"/>
      <c r="H718" s="1"/>
    </row>
    <row r="719" spans="7:8" ht="15.75" customHeight="1" x14ac:dyDescent="0.2">
      <c r="G719" s="1"/>
      <c r="H719" s="1"/>
    </row>
    <row r="720" spans="7:8" ht="15.75" customHeight="1" x14ac:dyDescent="0.2">
      <c r="G720" s="1"/>
      <c r="H720" s="1"/>
    </row>
    <row r="721" spans="7:8" ht="15.75" customHeight="1" x14ac:dyDescent="0.2">
      <c r="G721" s="1"/>
      <c r="H721" s="1"/>
    </row>
    <row r="722" spans="7:8" ht="15.75" customHeight="1" x14ac:dyDescent="0.2">
      <c r="G722" s="1"/>
      <c r="H722" s="1"/>
    </row>
    <row r="723" spans="7:8" ht="15.75" customHeight="1" x14ac:dyDescent="0.2">
      <c r="G723" s="1"/>
      <c r="H723" s="1"/>
    </row>
    <row r="724" spans="7:8" ht="15.75" customHeight="1" x14ac:dyDescent="0.2">
      <c r="G724" s="1"/>
      <c r="H724" s="1"/>
    </row>
    <row r="725" spans="7:8" ht="15.75" customHeight="1" x14ac:dyDescent="0.2">
      <c r="G725" s="1"/>
      <c r="H725" s="1"/>
    </row>
    <row r="726" spans="7:8" ht="15.75" customHeight="1" x14ac:dyDescent="0.2">
      <c r="G726" s="1"/>
      <c r="H726" s="1"/>
    </row>
    <row r="727" spans="7:8" ht="15.75" customHeight="1" x14ac:dyDescent="0.2">
      <c r="G727" s="1"/>
      <c r="H727" s="1"/>
    </row>
    <row r="728" spans="7:8" ht="15.75" customHeight="1" x14ac:dyDescent="0.2">
      <c r="G728" s="1"/>
      <c r="H728" s="1"/>
    </row>
    <row r="729" spans="7:8" ht="15.75" customHeight="1" x14ac:dyDescent="0.2">
      <c r="G729" s="1"/>
      <c r="H729" s="1"/>
    </row>
    <row r="730" spans="7:8" ht="15.75" customHeight="1" x14ac:dyDescent="0.2">
      <c r="G730" s="1"/>
      <c r="H730" s="1"/>
    </row>
    <row r="731" spans="7:8" ht="15.75" customHeight="1" x14ac:dyDescent="0.2">
      <c r="G731" s="1"/>
      <c r="H731" s="1"/>
    </row>
    <row r="732" spans="7:8" ht="15.75" customHeight="1" x14ac:dyDescent="0.2">
      <c r="G732" s="1"/>
      <c r="H732" s="1"/>
    </row>
    <row r="733" spans="7:8" ht="15.75" customHeight="1" x14ac:dyDescent="0.2">
      <c r="G733" s="1"/>
      <c r="H733" s="1"/>
    </row>
    <row r="734" spans="7:8" ht="15.75" customHeight="1" x14ac:dyDescent="0.2">
      <c r="G734" s="1"/>
      <c r="H734" s="1"/>
    </row>
    <row r="735" spans="7:8" ht="15.75" customHeight="1" x14ac:dyDescent="0.2">
      <c r="G735" s="1"/>
      <c r="H735" s="1"/>
    </row>
    <row r="736" spans="7:8" ht="15.75" customHeight="1" x14ac:dyDescent="0.2">
      <c r="G736" s="1"/>
      <c r="H736" s="1"/>
    </row>
    <row r="737" spans="7:8" ht="15.75" customHeight="1" x14ac:dyDescent="0.2">
      <c r="G737" s="1"/>
      <c r="H737" s="1"/>
    </row>
    <row r="738" spans="7:8" ht="15.75" customHeight="1" x14ac:dyDescent="0.2">
      <c r="G738" s="1"/>
      <c r="H738" s="1"/>
    </row>
    <row r="739" spans="7:8" ht="15.75" customHeight="1" x14ac:dyDescent="0.2">
      <c r="G739" s="1"/>
      <c r="H739" s="1"/>
    </row>
    <row r="740" spans="7:8" ht="15.75" customHeight="1" x14ac:dyDescent="0.2">
      <c r="G740" s="1"/>
      <c r="H740" s="1"/>
    </row>
    <row r="741" spans="7:8" ht="15.75" customHeight="1" x14ac:dyDescent="0.2">
      <c r="G741" s="1"/>
      <c r="H741" s="1"/>
    </row>
    <row r="742" spans="7:8" ht="15.75" customHeight="1" x14ac:dyDescent="0.2">
      <c r="G742" s="1"/>
      <c r="H742" s="1"/>
    </row>
    <row r="743" spans="7:8" ht="15.75" customHeight="1" x14ac:dyDescent="0.2">
      <c r="G743" s="1"/>
      <c r="H743" s="1"/>
    </row>
    <row r="744" spans="7:8" ht="15.75" customHeight="1" x14ac:dyDescent="0.2">
      <c r="G744" s="1"/>
      <c r="H744" s="1"/>
    </row>
    <row r="745" spans="7:8" ht="15.75" customHeight="1" x14ac:dyDescent="0.2">
      <c r="G745" s="1"/>
      <c r="H745" s="1"/>
    </row>
    <row r="746" spans="7:8" ht="15.75" customHeight="1" x14ac:dyDescent="0.2">
      <c r="G746" s="1"/>
      <c r="H746" s="1"/>
    </row>
    <row r="747" spans="7:8" ht="15.75" customHeight="1" x14ac:dyDescent="0.2">
      <c r="G747" s="1"/>
      <c r="H747" s="1"/>
    </row>
    <row r="748" spans="7:8" ht="15.75" customHeight="1" x14ac:dyDescent="0.2">
      <c r="G748" s="1"/>
      <c r="H748" s="1"/>
    </row>
    <row r="749" spans="7:8" ht="15.75" customHeight="1" x14ac:dyDescent="0.2">
      <c r="G749" s="1"/>
      <c r="H749" s="1"/>
    </row>
    <row r="750" spans="7:8" ht="15.75" customHeight="1" x14ac:dyDescent="0.2">
      <c r="G750" s="1"/>
      <c r="H750" s="1"/>
    </row>
    <row r="751" spans="7:8" ht="15.75" customHeight="1" x14ac:dyDescent="0.2">
      <c r="G751" s="1"/>
      <c r="H751" s="1"/>
    </row>
    <row r="752" spans="7:8" ht="15.75" customHeight="1" x14ac:dyDescent="0.2">
      <c r="G752" s="1"/>
      <c r="H752" s="1"/>
    </row>
    <row r="753" spans="7:8" ht="15.75" customHeight="1" x14ac:dyDescent="0.2">
      <c r="G753" s="1"/>
      <c r="H753" s="1"/>
    </row>
    <row r="754" spans="7:8" ht="15.75" customHeight="1" x14ac:dyDescent="0.2">
      <c r="G754" s="1"/>
      <c r="H754" s="1"/>
    </row>
    <row r="755" spans="7:8" ht="15.75" customHeight="1" x14ac:dyDescent="0.2">
      <c r="G755" s="1"/>
      <c r="H755" s="1"/>
    </row>
    <row r="756" spans="7:8" ht="15.75" customHeight="1" x14ac:dyDescent="0.2">
      <c r="G756" s="1"/>
      <c r="H756" s="1"/>
    </row>
    <row r="757" spans="7:8" ht="15.75" customHeight="1" x14ac:dyDescent="0.2">
      <c r="G757" s="1"/>
      <c r="H757" s="1"/>
    </row>
    <row r="758" spans="7:8" ht="15.75" customHeight="1" x14ac:dyDescent="0.2">
      <c r="G758" s="1"/>
      <c r="H758" s="1"/>
    </row>
    <row r="759" spans="7:8" ht="15.75" customHeight="1" x14ac:dyDescent="0.2">
      <c r="G759" s="1"/>
      <c r="H759" s="1"/>
    </row>
    <row r="760" spans="7:8" ht="15.75" customHeight="1" x14ac:dyDescent="0.2">
      <c r="G760" s="1"/>
      <c r="H760" s="1"/>
    </row>
    <row r="761" spans="7:8" ht="15.75" customHeight="1" x14ac:dyDescent="0.2">
      <c r="G761" s="1"/>
      <c r="H761" s="1"/>
    </row>
    <row r="762" spans="7:8" ht="15.75" customHeight="1" x14ac:dyDescent="0.2">
      <c r="G762" s="1"/>
      <c r="H762" s="1"/>
    </row>
    <row r="763" spans="7:8" ht="15.75" customHeight="1" x14ac:dyDescent="0.2">
      <c r="G763" s="1"/>
      <c r="H763" s="1"/>
    </row>
    <row r="764" spans="7:8" ht="15.75" customHeight="1" x14ac:dyDescent="0.2">
      <c r="G764" s="1"/>
      <c r="H764" s="1"/>
    </row>
    <row r="765" spans="7:8" ht="15.75" customHeight="1" x14ac:dyDescent="0.2">
      <c r="G765" s="1"/>
      <c r="H765" s="1"/>
    </row>
    <row r="766" spans="7:8" ht="15.75" customHeight="1" x14ac:dyDescent="0.2">
      <c r="G766" s="1"/>
      <c r="H766" s="1"/>
    </row>
    <row r="767" spans="7:8" ht="15.75" customHeight="1" x14ac:dyDescent="0.2">
      <c r="G767" s="1"/>
      <c r="H767" s="1"/>
    </row>
    <row r="768" spans="7:8" ht="15.75" customHeight="1" x14ac:dyDescent="0.2">
      <c r="G768" s="1"/>
      <c r="H768" s="1"/>
    </row>
    <row r="769" spans="7:8" ht="15.75" customHeight="1" x14ac:dyDescent="0.2">
      <c r="G769" s="1"/>
      <c r="H769" s="1"/>
    </row>
    <row r="770" spans="7:8" ht="15.75" customHeight="1" x14ac:dyDescent="0.2">
      <c r="G770" s="1"/>
      <c r="H770" s="1"/>
    </row>
    <row r="771" spans="7:8" ht="15.75" customHeight="1" x14ac:dyDescent="0.2">
      <c r="G771" s="1"/>
      <c r="H771" s="1"/>
    </row>
    <row r="772" spans="7:8" ht="15.75" customHeight="1" x14ac:dyDescent="0.2">
      <c r="G772" s="1"/>
      <c r="H772" s="1"/>
    </row>
    <row r="773" spans="7:8" ht="15.75" customHeight="1" x14ac:dyDescent="0.2">
      <c r="G773" s="1"/>
      <c r="H773" s="1"/>
    </row>
    <row r="774" spans="7:8" ht="15.75" customHeight="1" x14ac:dyDescent="0.2">
      <c r="G774" s="1"/>
      <c r="H774" s="1"/>
    </row>
    <row r="775" spans="7:8" ht="15.75" customHeight="1" x14ac:dyDescent="0.2">
      <c r="G775" s="1"/>
      <c r="H775" s="1"/>
    </row>
    <row r="776" spans="7:8" ht="15.75" customHeight="1" x14ac:dyDescent="0.2">
      <c r="G776" s="1"/>
      <c r="H776" s="1"/>
    </row>
    <row r="777" spans="7:8" ht="15.75" customHeight="1" x14ac:dyDescent="0.2">
      <c r="G777" s="1"/>
      <c r="H777" s="1"/>
    </row>
    <row r="778" spans="7:8" ht="15.75" customHeight="1" x14ac:dyDescent="0.2">
      <c r="G778" s="1"/>
      <c r="H778" s="1"/>
    </row>
    <row r="779" spans="7:8" ht="15.75" customHeight="1" x14ac:dyDescent="0.2">
      <c r="G779" s="1"/>
      <c r="H779" s="1"/>
    </row>
    <row r="780" spans="7:8" ht="15.75" customHeight="1" x14ac:dyDescent="0.2">
      <c r="G780" s="1"/>
      <c r="H780" s="1"/>
    </row>
    <row r="781" spans="7:8" ht="15.75" customHeight="1" x14ac:dyDescent="0.2">
      <c r="G781" s="1"/>
      <c r="H781" s="1"/>
    </row>
    <row r="782" spans="7:8" ht="15.75" customHeight="1" x14ac:dyDescent="0.2">
      <c r="G782" s="1"/>
      <c r="H782" s="1"/>
    </row>
    <row r="783" spans="7:8" ht="15.75" customHeight="1" x14ac:dyDescent="0.2">
      <c r="G783" s="1"/>
      <c r="H783" s="1"/>
    </row>
    <row r="784" spans="7:8" ht="15.75" customHeight="1" x14ac:dyDescent="0.2">
      <c r="G784" s="1"/>
      <c r="H784" s="1"/>
    </row>
    <row r="785" spans="7:8" ht="15.75" customHeight="1" x14ac:dyDescent="0.2">
      <c r="G785" s="1"/>
      <c r="H785" s="1"/>
    </row>
    <row r="786" spans="7:8" ht="15.75" customHeight="1" x14ac:dyDescent="0.2">
      <c r="G786" s="1"/>
      <c r="H786" s="1"/>
    </row>
    <row r="787" spans="7:8" ht="15.75" customHeight="1" x14ac:dyDescent="0.2">
      <c r="G787" s="1"/>
      <c r="H787" s="1"/>
    </row>
    <row r="788" spans="7:8" ht="15.75" customHeight="1" x14ac:dyDescent="0.2">
      <c r="G788" s="1"/>
      <c r="H788" s="1"/>
    </row>
    <row r="789" spans="7:8" ht="15.75" customHeight="1" x14ac:dyDescent="0.2">
      <c r="G789" s="1"/>
      <c r="H789" s="1"/>
    </row>
    <row r="790" spans="7:8" ht="15.75" customHeight="1" x14ac:dyDescent="0.2">
      <c r="G790" s="1"/>
      <c r="H790" s="1"/>
    </row>
    <row r="791" spans="7:8" ht="15.75" customHeight="1" x14ac:dyDescent="0.2">
      <c r="G791" s="1"/>
      <c r="H791" s="1"/>
    </row>
    <row r="792" spans="7:8" ht="15.75" customHeight="1" x14ac:dyDescent="0.2">
      <c r="G792" s="1"/>
      <c r="H792" s="1"/>
    </row>
    <row r="793" spans="7:8" ht="15.75" customHeight="1" x14ac:dyDescent="0.2">
      <c r="G793" s="1"/>
      <c r="H793" s="1"/>
    </row>
    <row r="794" spans="7:8" ht="15.75" customHeight="1" x14ac:dyDescent="0.2">
      <c r="G794" s="1"/>
      <c r="H794" s="1"/>
    </row>
    <row r="795" spans="7:8" ht="15.75" customHeight="1" x14ac:dyDescent="0.2">
      <c r="G795" s="1"/>
      <c r="H795" s="1"/>
    </row>
    <row r="796" spans="7:8" ht="15.75" customHeight="1" x14ac:dyDescent="0.2">
      <c r="G796" s="1"/>
      <c r="H796" s="1"/>
    </row>
    <row r="797" spans="7:8" ht="15.75" customHeight="1" x14ac:dyDescent="0.2">
      <c r="G797" s="1"/>
      <c r="H797" s="1"/>
    </row>
    <row r="798" spans="7:8" ht="15.75" customHeight="1" x14ac:dyDescent="0.2">
      <c r="G798" s="1"/>
      <c r="H798" s="1"/>
    </row>
    <row r="799" spans="7:8" ht="15.75" customHeight="1" x14ac:dyDescent="0.2">
      <c r="G799" s="1"/>
      <c r="H799" s="1"/>
    </row>
    <row r="800" spans="7:8" ht="15.75" customHeight="1" x14ac:dyDescent="0.2">
      <c r="G800" s="1"/>
      <c r="H800" s="1"/>
    </row>
    <row r="801" spans="7:8" ht="15.75" customHeight="1" x14ac:dyDescent="0.2">
      <c r="G801" s="1"/>
      <c r="H801" s="1"/>
    </row>
    <row r="802" spans="7:8" ht="15.75" customHeight="1" x14ac:dyDescent="0.2">
      <c r="G802" s="1"/>
      <c r="H802" s="1"/>
    </row>
    <row r="803" spans="7:8" ht="15.75" customHeight="1" x14ac:dyDescent="0.2">
      <c r="G803" s="1"/>
      <c r="H803" s="1"/>
    </row>
    <row r="804" spans="7:8" ht="15.75" customHeight="1" x14ac:dyDescent="0.2">
      <c r="G804" s="1"/>
      <c r="H804" s="1"/>
    </row>
    <row r="805" spans="7:8" ht="15.75" customHeight="1" x14ac:dyDescent="0.2">
      <c r="G805" s="1"/>
      <c r="H805" s="1"/>
    </row>
    <row r="806" spans="7:8" ht="15.75" customHeight="1" x14ac:dyDescent="0.2">
      <c r="G806" s="1"/>
      <c r="H806" s="1"/>
    </row>
    <row r="807" spans="7:8" ht="15.75" customHeight="1" x14ac:dyDescent="0.2">
      <c r="G807" s="1"/>
      <c r="H807" s="1"/>
    </row>
    <row r="808" spans="7:8" ht="15.75" customHeight="1" x14ac:dyDescent="0.2">
      <c r="G808" s="1"/>
      <c r="H808" s="1"/>
    </row>
    <row r="809" spans="7:8" ht="15.75" customHeight="1" x14ac:dyDescent="0.2">
      <c r="G809" s="1"/>
      <c r="H809" s="1"/>
    </row>
    <row r="810" spans="7:8" ht="15.75" customHeight="1" x14ac:dyDescent="0.2">
      <c r="G810" s="1"/>
      <c r="H810" s="1"/>
    </row>
    <row r="811" spans="7:8" ht="15.75" customHeight="1" x14ac:dyDescent="0.2">
      <c r="G811" s="1"/>
      <c r="H811" s="1"/>
    </row>
    <row r="812" spans="7:8" ht="15.75" customHeight="1" x14ac:dyDescent="0.2">
      <c r="G812" s="1"/>
      <c r="H812" s="1"/>
    </row>
    <row r="813" spans="7:8" ht="15.75" customHeight="1" x14ac:dyDescent="0.2">
      <c r="G813" s="1"/>
      <c r="H813" s="1"/>
    </row>
    <row r="814" spans="7:8" ht="15.75" customHeight="1" x14ac:dyDescent="0.2">
      <c r="G814" s="1"/>
      <c r="H814" s="1"/>
    </row>
    <row r="815" spans="7:8" ht="15.75" customHeight="1" x14ac:dyDescent="0.2">
      <c r="G815" s="1"/>
      <c r="H815" s="1"/>
    </row>
    <row r="816" spans="7:8" ht="15.75" customHeight="1" x14ac:dyDescent="0.2">
      <c r="G816" s="1"/>
      <c r="H816" s="1"/>
    </row>
    <row r="817" spans="7:8" ht="15.75" customHeight="1" x14ac:dyDescent="0.2">
      <c r="G817" s="1"/>
      <c r="H817" s="1"/>
    </row>
    <row r="818" spans="7:8" ht="15.75" customHeight="1" x14ac:dyDescent="0.2">
      <c r="G818" s="1"/>
      <c r="H818" s="1"/>
    </row>
    <row r="819" spans="7:8" ht="15.75" customHeight="1" x14ac:dyDescent="0.2">
      <c r="G819" s="1"/>
      <c r="H819" s="1"/>
    </row>
    <row r="820" spans="7:8" ht="15.75" customHeight="1" x14ac:dyDescent="0.2">
      <c r="G820" s="1"/>
      <c r="H820" s="1"/>
    </row>
    <row r="821" spans="7:8" ht="15.75" customHeight="1" x14ac:dyDescent="0.2">
      <c r="G821" s="1"/>
      <c r="H821" s="1"/>
    </row>
    <row r="822" spans="7:8" ht="15.75" customHeight="1" x14ac:dyDescent="0.2">
      <c r="G822" s="1"/>
      <c r="H822" s="1"/>
    </row>
    <row r="823" spans="7:8" ht="15.75" customHeight="1" x14ac:dyDescent="0.2">
      <c r="G823" s="1"/>
      <c r="H823" s="1"/>
    </row>
    <row r="824" spans="7:8" ht="15.75" customHeight="1" x14ac:dyDescent="0.2">
      <c r="G824" s="1"/>
      <c r="H824" s="1"/>
    </row>
    <row r="825" spans="7:8" ht="15.75" customHeight="1" x14ac:dyDescent="0.2">
      <c r="G825" s="1"/>
      <c r="H825" s="1"/>
    </row>
    <row r="826" spans="7:8" ht="15.75" customHeight="1" x14ac:dyDescent="0.2">
      <c r="G826" s="1"/>
      <c r="H826" s="1"/>
    </row>
    <row r="827" spans="7:8" ht="15.75" customHeight="1" x14ac:dyDescent="0.2">
      <c r="G827" s="1"/>
      <c r="H827" s="1"/>
    </row>
    <row r="828" spans="7:8" ht="15.75" customHeight="1" x14ac:dyDescent="0.2">
      <c r="G828" s="1"/>
      <c r="H828" s="1"/>
    </row>
    <row r="829" spans="7:8" ht="15.75" customHeight="1" x14ac:dyDescent="0.2">
      <c r="G829" s="1"/>
      <c r="H829" s="1"/>
    </row>
    <row r="830" spans="7:8" ht="15.75" customHeight="1" x14ac:dyDescent="0.2">
      <c r="G830" s="1"/>
      <c r="H830" s="1"/>
    </row>
    <row r="831" spans="7:8" ht="15.75" customHeight="1" x14ac:dyDescent="0.2">
      <c r="G831" s="1"/>
      <c r="H831" s="1"/>
    </row>
    <row r="832" spans="7:8" ht="15.75" customHeight="1" x14ac:dyDescent="0.2">
      <c r="G832" s="1"/>
      <c r="H832" s="1"/>
    </row>
    <row r="833" spans="7:8" ht="15.75" customHeight="1" x14ac:dyDescent="0.2">
      <c r="G833" s="1"/>
      <c r="H833" s="1"/>
    </row>
    <row r="834" spans="7:8" ht="15.75" customHeight="1" x14ac:dyDescent="0.2">
      <c r="G834" s="1"/>
      <c r="H834" s="1"/>
    </row>
    <row r="835" spans="7:8" ht="15.75" customHeight="1" x14ac:dyDescent="0.2">
      <c r="G835" s="1"/>
      <c r="H835" s="1"/>
    </row>
    <row r="836" spans="7:8" ht="15.75" customHeight="1" x14ac:dyDescent="0.2">
      <c r="G836" s="1"/>
      <c r="H836" s="1"/>
    </row>
    <row r="837" spans="7:8" ht="15.75" customHeight="1" x14ac:dyDescent="0.2">
      <c r="G837" s="1"/>
      <c r="H837" s="1"/>
    </row>
    <row r="838" spans="7:8" ht="15.75" customHeight="1" x14ac:dyDescent="0.2">
      <c r="G838" s="1"/>
      <c r="H838" s="1"/>
    </row>
    <row r="839" spans="7:8" ht="15.75" customHeight="1" x14ac:dyDescent="0.2">
      <c r="G839" s="1"/>
      <c r="H839" s="1"/>
    </row>
    <row r="840" spans="7:8" ht="15.75" customHeight="1" x14ac:dyDescent="0.2">
      <c r="G840" s="1"/>
      <c r="H840" s="1"/>
    </row>
    <row r="841" spans="7:8" ht="15.75" customHeight="1" x14ac:dyDescent="0.2">
      <c r="G841" s="1"/>
      <c r="H841" s="1"/>
    </row>
    <row r="842" spans="7:8" ht="15.75" customHeight="1" x14ac:dyDescent="0.2">
      <c r="G842" s="1"/>
      <c r="H842" s="1"/>
    </row>
    <row r="843" spans="7:8" ht="15.75" customHeight="1" x14ac:dyDescent="0.2">
      <c r="G843" s="1"/>
      <c r="H843" s="1"/>
    </row>
    <row r="844" spans="7:8" ht="15.75" customHeight="1" x14ac:dyDescent="0.2">
      <c r="G844" s="1"/>
      <c r="H844" s="1"/>
    </row>
    <row r="845" spans="7:8" ht="15.75" customHeight="1" x14ac:dyDescent="0.2">
      <c r="G845" s="1"/>
      <c r="H845" s="1"/>
    </row>
    <row r="846" spans="7:8" ht="15.75" customHeight="1" x14ac:dyDescent="0.2">
      <c r="G846" s="1"/>
      <c r="H846" s="1"/>
    </row>
    <row r="847" spans="7:8" ht="15.75" customHeight="1" x14ac:dyDescent="0.2">
      <c r="G847" s="1"/>
      <c r="H847" s="1"/>
    </row>
    <row r="848" spans="7:8" ht="15.75" customHeight="1" x14ac:dyDescent="0.2">
      <c r="G848" s="1"/>
      <c r="H848" s="1"/>
    </row>
    <row r="849" spans="7:8" ht="15.75" customHeight="1" x14ac:dyDescent="0.2">
      <c r="G849" s="1"/>
      <c r="H849" s="1"/>
    </row>
    <row r="850" spans="7:8" ht="15.75" customHeight="1" x14ac:dyDescent="0.2">
      <c r="G850" s="1"/>
      <c r="H850" s="1"/>
    </row>
    <row r="851" spans="7:8" ht="15.75" customHeight="1" x14ac:dyDescent="0.2">
      <c r="G851" s="1"/>
      <c r="H851" s="1"/>
    </row>
    <row r="852" spans="7:8" ht="15.75" customHeight="1" x14ac:dyDescent="0.2">
      <c r="G852" s="1"/>
      <c r="H852" s="1"/>
    </row>
    <row r="853" spans="7:8" ht="15.75" customHeight="1" x14ac:dyDescent="0.2">
      <c r="G853" s="1"/>
      <c r="H853" s="1"/>
    </row>
    <row r="854" spans="7:8" ht="15.75" customHeight="1" x14ac:dyDescent="0.2">
      <c r="G854" s="1"/>
      <c r="H854" s="1"/>
    </row>
    <row r="855" spans="7:8" ht="15.75" customHeight="1" x14ac:dyDescent="0.2">
      <c r="G855" s="1"/>
      <c r="H855" s="1"/>
    </row>
    <row r="856" spans="7:8" ht="15.75" customHeight="1" x14ac:dyDescent="0.2">
      <c r="G856" s="1"/>
      <c r="H856" s="1"/>
    </row>
    <row r="857" spans="7:8" ht="15.75" customHeight="1" x14ac:dyDescent="0.2">
      <c r="G857" s="1"/>
      <c r="H857" s="1"/>
    </row>
    <row r="858" spans="7:8" ht="15.75" customHeight="1" x14ac:dyDescent="0.2">
      <c r="G858" s="1"/>
      <c r="H858" s="1"/>
    </row>
    <row r="859" spans="7:8" ht="15.75" customHeight="1" x14ac:dyDescent="0.2">
      <c r="G859" s="1"/>
      <c r="H859" s="1"/>
    </row>
    <row r="860" spans="7:8" ht="15.75" customHeight="1" x14ac:dyDescent="0.2">
      <c r="G860" s="1"/>
      <c r="H860" s="1"/>
    </row>
    <row r="861" spans="7:8" ht="15.75" customHeight="1" x14ac:dyDescent="0.2">
      <c r="G861" s="1"/>
      <c r="H861" s="1"/>
    </row>
    <row r="862" spans="7:8" ht="15.75" customHeight="1" x14ac:dyDescent="0.2">
      <c r="G862" s="1"/>
      <c r="H862" s="1"/>
    </row>
    <row r="863" spans="7:8" ht="15.75" customHeight="1" x14ac:dyDescent="0.2">
      <c r="G863" s="1"/>
      <c r="H863" s="1"/>
    </row>
    <row r="864" spans="7:8" ht="15.75" customHeight="1" x14ac:dyDescent="0.2">
      <c r="G864" s="1"/>
      <c r="H864" s="1"/>
    </row>
    <row r="865" spans="7:8" ht="15.75" customHeight="1" x14ac:dyDescent="0.2">
      <c r="G865" s="1"/>
      <c r="H865" s="1"/>
    </row>
    <row r="866" spans="7:8" ht="15.75" customHeight="1" x14ac:dyDescent="0.2">
      <c r="G866" s="1"/>
      <c r="H866" s="1"/>
    </row>
    <row r="867" spans="7:8" ht="15.75" customHeight="1" x14ac:dyDescent="0.2">
      <c r="G867" s="1"/>
      <c r="H867" s="1"/>
    </row>
    <row r="868" spans="7:8" ht="15.75" customHeight="1" x14ac:dyDescent="0.2">
      <c r="G868" s="1"/>
      <c r="H868" s="1"/>
    </row>
    <row r="869" spans="7:8" ht="15.75" customHeight="1" x14ac:dyDescent="0.2">
      <c r="G869" s="1"/>
      <c r="H869" s="1"/>
    </row>
    <row r="870" spans="7:8" ht="15.75" customHeight="1" x14ac:dyDescent="0.2">
      <c r="G870" s="1"/>
      <c r="H870" s="1"/>
    </row>
    <row r="871" spans="7:8" ht="15.75" customHeight="1" x14ac:dyDescent="0.2">
      <c r="G871" s="1"/>
      <c r="H871" s="1"/>
    </row>
    <row r="872" spans="7:8" ht="15.75" customHeight="1" x14ac:dyDescent="0.2">
      <c r="G872" s="1"/>
      <c r="H872" s="1"/>
    </row>
    <row r="873" spans="7:8" ht="15.75" customHeight="1" x14ac:dyDescent="0.2">
      <c r="G873" s="1"/>
      <c r="H873" s="1"/>
    </row>
    <row r="874" spans="7:8" ht="15.75" customHeight="1" x14ac:dyDescent="0.2">
      <c r="G874" s="1"/>
      <c r="H874" s="1"/>
    </row>
    <row r="875" spans="7:8" ht="15.75" customHeight="1" x14ac:dyDescent="0.2">
      <c r="G875" s="1"/>
      <c r="H875" s="1"/>
    </row>
    <row r="876" spans="7:8" ht="15.75" customHeight="1" x14ac:dyDescent="0.2">
      <c r="G876" s="1"/>
      <c r="H876" s="1"/>
    </row>
    <row r="877" spans="7:8" ht="15.75" customHeight="1" x14ac:dyDescent="0.2">
      <c r="G877" s="1"/>
      <c r="H877" s="1"/>
    </row>
    <row r="878" spans="7:8" ht="15.75" customHeight="1" x14ac:dyDescent="0.2">
      <c r="G878" s="1"/>
      <c r="H878" s="1"/>
    </row>
    <row r="879" spans="7:8" ht="15.75" customHeight="1" x14ac:dyDescent="0.2">
      <c r="G879" s="1"/>
      <c r="H879" s="1"/>
    </row>
    <row r="880" spans="7:8" ht="15.75" customHeight="1" x14ac:dyDescent="0.2">
      <c r="G880" s="1"/>
      <c r="H880" s="1"/>
    </row>
    <row r="881" spans="7:8" ht="15.75" customHeight="1" x14ac:dyDescent="0.2">
      <c r="G881" s="1"/>
      <c r="H881" s="1"/>
    </row>
    <row r="882" spans="7:8" ht="15.75" customHeight="1" x14ac:dyDescent="0.2">
      <c r="G882" s="1"/>
      <c r="H882" s="1"/>
    </row>
    <row r="883" spans="7:8" ht="15.75" customHeight="1" x14ac:dyDescent="0.2">
      <c r="G883" s="1"/>
      <c r="H883" s="1"/>
    </row>
    <row r="884" spans="7:8" ht="15.75" customHeight="1" x14ac:dyDescent="0.2">
      <c r="G884" s="1"/>
      <c r="H884" s="1"/>
    </row>
    <row r="885" spans="7:8" ht="15.75" customHeight="1" x14ac:dyDescent="0.2">
      <c r="G885" s="1"/>
      <c r="H885" s="1"/>
    </row>
    <row r="886" spans="7:8" ht="15.75" customHeight="1" x14ac:dyDescent="0.2">
      <c r="G886" s="1"/>
      <c r="H886" s="1"/>
    </row>
    <row r="887" spans="7:8" ht="15.75" customHeight="1" x14ac:dyDescent="0.2">
      <c r="G887" s="1"/>
      <c r="H887" s="1"/>
    </row>
    <row r="888" spans="7:8" ht="15.75" customHeight="1" x14ac:dyDescent="0.2">
      <c r="G888" s="1"/>
      <c r="H888" s="1"/>
    </row>
    <row r="889" spans="7:8" ht="15.75" customHeight="1" x14ac:dyDescent="0.2">
      <c r="G889" s="1"/>
      <c r="H889" s="1"/>
    </row>
    <row r="890" spans="7:8" ht="15.75" customHeight="1" x14ac:dyDescent="0.2">
      <c r="G890" s="1"/>
      <c r="H890" s="1"/>
    </row>
    <row r="891" spans="7:8" ht="15.75" customHeight="1" x14ac:dyDescent="0.2">
      <c r="G891" s="1"/>
      <c r="H891" s="1"/>
    </row>
    <row r="892" spans="7:8" ht="15.75" customHeight="1" x14ac:dyDescent="0.2">
      <c r="G892" s="1"/>
      <c r="H892" s="1"/>
    </row>
    <row r="893" spans="7:8" ht="15.75" customHeight="1" x14ac:dyDescent="0.2">
      <c r="G893" s="1"/>
      <c r="H893" s="1"/>
    </row>
    <row r="894" spans="7:8" ht="15.75" customHeight="1" x14ac:dyDescent="0.2">
      <c r="G894" s="1"/>
      <c r="H894" s="1"/>
    </row>
    <row r="895" spans="7:8" ht="15.75" customHeight="1" x14ac:dyDescent="0.2">
      <c r="G895" s="1"/>
      <c r="H895" s="1"/>
    </row>
    <row r="896" spans="7:8" ht="15.75" customHeight="1" x14ac:dyDescent="0.2">
      <c r="G896" s="1"/>
      <c r="H896" s="1"/>
    </row>
    <row r="897" spans="7:8" ht="15.75" customHeight="1" x14ac:dyDescent="0.2">
      <c r="G897" s="1"/>
      <c r="H897" s="1"/>
    </row>
    <row r="898" spans="7:8" ht="15.75" customHeight="1" x14ac:dyDescent="0.2">
      <c r="G898" s="1"/>
      <c r="H898" s="1"/>
    </row>
    <row r="899" spans="7:8" ht="15.75" customHeight="1" x14ac:dyDescent="0.2">
      <c r="G899" s="1"/>
      <c r="H899" s="1"/>
    </row>
    <row r="900" spans="7:8" ht="15.75" customHeight="1" x14ac:dyDescent="0.2">
      <c r="G900" s="1"/>
      <c r="H900" s="1"/>
    </row>
    <row r="901" spans="7:8" ht="15.75" customHeight="1" x14ac:dyDescent="0.2">
      <c r="G901" s="1"/>
      <c r="H901" s="1"/>
    </row>
    <row r="902" spans="7:8" ht="15.75" customHeight="1" x14ac:dyDescent="0.2">
      <c r="G902" s="1"/>
      <c r="H902" s="1"/>
    </row>
    <row r="903" spans="7:8" ht="15.75" customHeight="1" x14ac:dyDescent="0.2">
      <c r="G903" s="1"/>
      <c r="H903" s="1"/>
    </row>
    <row r="904" spans="7:8" ht="15.75" customHeight="1" x14ac:dyDescent="0.2">
      <c r="G904" s="1"/>
      <c r="H904" s="1"/>
    </row>
    <row r="905" spans="7:8" ht="15.75" customHeight="1" x14ac:dyDescent="0.2">
      <c r="G905" s="1"/>
      <c r="H905" s="1"/>
    </row>
    <row r="906" spans="7:8" ht="15.75" customHeight="1" x14ac:dyDescent="0.2">
      <c r="G906" s="1"/>
      <c r="H906" s="1"/>
    </row>
    <row r="907" spans="7:8" ht="15.75" customHeight="1" x14ac:dyDescent="0.2">
      <c r="G907" s="1"/>
      <c r="H907" s="1"/>
    </row>
    <row r="908" spans="7:8" ht="15.75" customHeight="1" x14ac:dyDescent="0.2">
      <c r="G908" s="1"/>
      <c r="H908" s="1"/>
    </row>
    <row r="909" spans="7:8" ht="15.75" customHeight="1" x14ac:dyDescent="0.2">
      <c r="G909" s="1"/>
      <c r="H909" s="1"/>
    </row>
    <row r="910" spans="7:8" ht="15.75" customHeight="1" x14ac:dyDescent="0.2">
      <c r="G910" s="1"/>
      <c r="H910" s="1"/>
    </row>
    <row r="911" spans="7:8" ht="15.75" customHeight="1" x14ac:dyDescent="0.2">
      <c r="G911" s="1"/>
      <c r="H911" s="1"/>
    </row>
    <row r="912" spans="7:8" ht="15.75" customHeight="1" x14ac:dyDescent="0.2">
      <c r="G912" s="1"/>
      <c r="H912" s="1"/>
    </row>
    <row r="913" spans="7:8" ht="15.75" customHeight="1" x14ac:dyDescent="0.2">
      <c r="G913" s="1"/>
      <c r="H913" s="1"/>
    </row>
    <row r="914" spans="7:8" ht="15.75" customHeight="1" x14ac:dyDescent="0.2">
      <c r="G914" s="1"/>
      <c r="H914" s="1"/>
    </row>
    <row r="915" spans="7:8" ht="15.75" customHeight="1" x14ac:dyDescent="0.2">
      <c r="G915" s="1"/>
      <c r="H915" s="1"/>
    </row>
    <row r="916" spans="7:8" ht="15.75" customHeight="1" x14ac:dyDescent="0.2">
      <c r="G916" s="1"/>
      <c r="H916" s="1"/>
    </row>
    <row r="917" spans="7:8" ht="15.75" customHeight="1" x14ac:dyDescent="0.2">
      <c r="G917" s="1"/>
      <c r="H917" s="1"/>
    </row>
    <row r="918" spans="7:8" ht="15.75" customHeight="1" x14ac:dyDescent="0.2">
      <c r="G918" s="1"/>
      <c r="H918" s="1"/>
    </row>
    <row r="919" spans="7:8" ht="15.75" customHeight="1" x14ac:dyDescent="0.2">
      <c r="G919" s="1"/>
      <c r="H919" s="1"/>
    </row>
    <row r="920" spans="7:8" ht="15.75" customHeight="1" x14ac:dyDescent="0.2">
      <c r="G920" s="1"/>
      <c r="H920" s="1"/>
    </row>
    <row r="921" spans="7:8" ht="15.75" customHeight="1" x14ac:dyDescent="0.2">
      <c r="G921" s="1"/>
      <c r="H921" s="1"/>
    </row>
    <row r="922" spans="7:8" ht="15.75" customHeight="1" x14ac:dyDescent="0.2">
      <c r="G922" s="1"/>
      <c r="H922" s="1"/>
    </row>
    <row r="923" spans="7:8" ht="15.75" customHeight="1" x14ac:dyDescent="0.2">
      <c r="G923" s="1"/>
      <c r="H923" s="1"/>
    </row>
    <row r="924" spans="7:8" ht="15.75" customHeight="1" x14ac:dyDescent="0.2">
      <c r="G924" s="1"/>
      <c r="H924" s="1"/>
    </row>
    <row r="925" spans="7:8" ht="15.75" customHeight="1" x14ac:dyDescent="0.2">
      <c r="G925" s="1"/>
      <c r="H925" s="1"/>
    </row>
    <row r="926" spans="7:8" ht="15.75" customHeight="1" x14ac:dyDescent="0.2">
      <c r="G926" s="1"/>
      <c r="H926" s="1"/>
    </row>
    <row r="927" spans="7:8" ht="15.75" customHeight="1" x14ac:dyDescent="0.2">
      <c r="G927" s="1"/>
      <c r="H927" s="1"/>
    </row>
    <row r="928" spans="7:8" ht="15.75" customHeight="1" x14ac:dyDescent="0.2">
      <c r="G928" s="1"/>
      <c r="H928" s="1"/>
    </row>
    <row r="929" spans="7:8" ht="15.75" customHeight="1" x14ac:dyDescent="0.2">
      <c r="G929" s="1"/>
      <c r="H929" s="1"/>
    </row>
    <row r="930" spans="7:8" ht="15.75" customHeight="1" x14ac:dyDescent="0.2">
      <c r="G930" s="1"/>
      <c r="H930" s="1"/>
    </row>
    <row r="931" spans="7:8" ht="15.75" customHeight="1" x14ac:dyDescent="0.2">
      <c r="G931" s="1"/>
      <c r="H931" s="1"/>
    </row>
    <row r="932" spans="7:8" ht="15.75" customHeight="1" x14ac:dyDescent="0.2">
      <c r="G932" s="1"/>
      <c r="H932" s="1"/>
    </row>
    <row r="933" spans="7:8" ht="15.75" customHeight="1" x14ac:dyDescent="0.2">
      <c r="G933" s="1"/>
      <c r="H933" s="1"/>
    </row>
    <row r="934" spans="7:8" ht="15.75" customHeight="1" x14ac:dyDescent="0.2">
      <c r="G934" s="1"/>
      <c r="H934" s="1"/>
    </row>
    <row r="935" spans="7:8" ht="15.75" customHeight="1" x14ac:dyDescent="0.2">
      <c r="G935" s="1"/>
      <c r="H935" s="1"/>
    </row>
    <row r="936" spans="7:8" ht="15.75" customHeight="1" x14ac:dyDescent="0.2">
      <c r="G936" s="1"/>
      <c r="H936" s="1"/>
    </row>
    <row r="937" spans="7:8" ht="15.75" customHeight="1" x14ac:dyDescent="0.2">
      <c r="G937" s="1"/>
      <c r="H937" s="1"/>
    </row>
    <row r="938" spans="7:8" ht="15.75" customHeight="1" x14ac:dyDescent="0.2">
      <c r="G938" s="1"/>
      <c r="H938" s="1"/>
    </row>
    <row r="939" spans="7:8" ht="15.75" customHeight="1" x14ac:dyDescent="0.2">
      <c r="G939" s="1"/>
      <c r="H939" s="1"/>
    </row>
    <row r="940" spans="7:8" ht="15.75" customHeight="1" x14ac:dyDescent="0.2">
      <c r="G940" s="1"/>
      <c r="H940" s="1"/>
    </row>
    <row r="941" spans="7:8" ht="15.75" customHeight="1" x14ac:dyDescent="0.2">
      <c r="G941" s="1"/>
      <c r="H941" s="1"/>
    </row>
    <row r="942" spans="7:8" ht="15.75" customHeight="1" x14ac:dyDescent="0.2">
      <c r="G942" s="1"/>
      <c r="H942" s="1"/>
    </row>
    <row r="943" spans="7:8" ht="15.75" customHeight="1" x14ac:dyDescent="0.2">
      <c r="G943" s="1"/>
      <c r="H943" s="1"/>
    </row>
    <row r="944" spans="7:8" ht="15.75" customHeight="1" x14ac:dyDescent="0.2">
      <c r="G944" s="1"/>
      <c r="H944" s="1"/>
    </row>
    <row r="945" spans="7:8" ht="15.75" customHeight="1" x14ac:dyDescent="0.2">
      <c r="G945" s="1"/>
      <c r="H945" s="1"/>
    </row>
    <row r="946" spans="7:8" ht="15.75" customHeight="1" x14ac:dyDescent="0.2">
      <c r="G946" s="1"/>
      <c r="H946" s="1"/>
    </row>
    <row r="947" spans="7:8" ht="15.75" customHeight="1" x14ac:dyDescent="0.2">
      <c r="G947" s="1"/>
      <c r="H947" s="1"/>
    </row>
    <row r="948" spans="7:8" ht="15.75" customHeight="1" x14ac:dyDescent="0.2">
      <c r="G948" s="1"/>
      <c r="H948" s="1"/>
    </row>
    <row r="949" spans="7:8" ht="15.75" customHeight="1" x14ac:dyDescent="0.2">
      <c r="G949" s="1"/>
      <c r="H949" s="1"/>
    </row>
    <row r="950" spans="7:8" ht="15.75" customHeight="1" x14ac:dyDescent="0.2">
      <c r="G950" s="1"/>
      <c r="H950" s="1"/>
    </row>
    <row r="951" spans="7:8" ht="15.75" customHeight="1" x14ac:dyDescent="0.2">
      <c r="G951" s="1"/>
      <c r="H951" s="1"/>
    </row>
    <row r="952" spans="7:8" ht="15.75" customHeight="1" x14ac:dyDescent="0.2">
      <c r="G952" s="1"/>
      <c r="H952" s="1"/>
    </row>
    <row r="953" spans="7:8" ht="15.75" customHeight="1" x14ac:dyDescent="0.2">
      <c r="G953" s="1"/>
      <c r="H953" s="1"/>
    </row>
    <row r="954" spans="7:8" ht="15.75" customHeight="1" x14ac:dyDescent="0.2">
      <c r="G954" s="1"/>
      <c r="H954" s="1"/>
    </row>
    <row r="955" spans="7:8" ht="15.75" customHeight="1" x14ac:dyDescent="0.2">
      <c r="G955" s="1"/>
      <c r="H955" s="1"/>
    </row>
    <row r="956" spans="7:8" ht="15.75" customHeight="1" x14ac:dyDescent="0.2">
      <c r="G956" s="1"/>
      <c r="H956" s="1"/>
    </row>
    <row r="957" spans="7:8" ht="15.75" customHeight="1" x14ac:dyDescent="0.2">
      <c r="G957" s="1"/>
      <c r="H957" s="1"/>
    </row>
    <row r="958" spans="7:8" ht="15.75" customHeight="1" x14ac:dyDescent="0.2">
      <c r="G958" s="1"/>
      <c r="H958" s="1"/>
    </row>
    <row r="959" spans="7:8" ht="15.75" customHeight="1" x14ac:dyDescent="0.2">
      <c r="G959" s="1"/>
      <c r="H959" s="1"/>
    </row>
    <row r="960" spans="7:8" ht="15.75" customHeight="1" x14ac:dyDescent="0.2">
      <c r="G960" s="1"/>
      <c r="H960" s="1"/>
    </row>
    <row r="961" spans="7:8" ht="15.75" customHeight="1" x14ac:dyDescent="0.2">
      <c r="G961" s="1"/>
      <c r="H961" s="1"/>
    </row>
    <row r="962" spans="7:8" ht="15.75" customHeight="1" x14ac:dyDescent="0.2">
      <c r="G962" s="1"/>
      <c r="H962" s="1"/>
    </row>
    <row r="963" spans="7:8" ht="15.75" customHeight="1" x14ac:dyDescent="0.2">
      <c r="G963" s="1"/>
      <c r="H963" s="1"/>
    </row>
    <row r="964" spans="7:8" ht="15.75" customHeight="1" x14ac:dyDescent="0.2">
      <c r="G964" s="1"/>
      <c r="H964" s="1"/>
    </row>
    <row r="965" spans="7:8" ht="15.75" customHeight="1" x14ac:dyDescent="0.2">
      <c r="G965" s="1"/>
      <c r="H965" s="1"/>
    </row>
    <row r="966" spans="7:8" ht="15.75" customHeight="1" x14ac:dyDescent="0.2">
      <c r="G966" s="1"/>
      <c r="H966" s="1"/>
    </row>
  </sheetData>
  <sheetProtection algorithmName="SHA-512" hashValue="I6JWqJaZWAw+j+CBYdqtlUFqP/m5ZycKcxEL7uHu94JLL6Ru2taX1NnLBW5HYCp6YbuXtt0SEAa/c4fbWqCHyg==" saltValue="0+25Zn3tOw4RcwMSAxlQ5A==" spinCount="100000" sheet="1" objects="1" scenarios="1" selectLockedCells="1" selectUn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0555555555607" right="0.51180555555555607" top="1.181111111111111" bottom="1.181111111111111" header="0.78736111111111096" footer="0.78736111111111096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2"/>
  <sheetViews>
    <sheetView workbookViewId="0"/>
  </sheetViews>
  <sheetFormatPr defaultRowHeight="15" customHeight="1" x14ac:dyDescent="0.2"/>
  <cols>
    <col min="1" max="1" width="20" customWidth="1"/>
    <col min="2" max="2" width="13.625" bestFit="1" customWidth="1"/>
    <col min="3" max="3" width="24" customWidth="1"/>
    <col min="4" max="4" width="46" customWidth="1"/>
    <col min="5" max="5" width="9.125" hidden="1" customWidth="1"/>
    <col min="6" max="6" width="9.25" hidden="1" customWidth="1"/>
    <col min="7" max="7" width="9" customWidth="1"/>
    <col min="8" max="8" width="9.375" customWidth="1"/>
    <col min="9" max="9" width="10.875" customWidth="1"/>
    <col min="10" max="10" width="10.625" customWidth="1"/>
    <col min="11" max="12" width="9.25" hidden="1" customWidth="1"/>
    <col min="13" max="14" width="9.625" hidden="1" customWidth="1"/>
    <col min="15" max="15" width="9.375" hidden="1" customWidth="1"/>
    <col min="16" max="16" width="9.875" hidden="1" customWidth="1"/>
    <col min="17" max="17" width="8.5" hidden="1" customWidth="1"/>
    <col min="18" max="18" width="8.375" hidden="1" customWidth="1"/>
    <col min="19" max="19" width="8.125" hidden="1" customWidth="1"/>
    <col min="20" max="21" width="9.25" hidden="1" customWidth="1"/>
    <col min="22" max="22" width="9" hidden="1" customWidth="1"/>
    <col min="23" max="23" width="8.875" hidden="1" customWidth="1"/>
    <col min="24" max="24" width="9.125" hidden="1" customWidth="1"/>
    <col min="25" max="25" width="11" customWidth="1"/>
    <col min="26" max="26" width="10.125" customWidth="1"/>
    <col min="27" max="28" width="8.5" customWidth="1"/>
    <col min="29" max="1024" width="13.375" customWidth="1"/>
    <col min="1025" max="1025" width="9" customWidth="1"/>
  </cols>
  <sheetData>
    <row r="1" spans="1:34" ht="95.25" customHeight="1" x14ac:dyDescent="0.2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34" ht="15.75" customHeight="1" x14ac:dyDescent="0.2">
      <c r="A2" s="18" t="s">
        <v>29</v>
      </c>
      <c r="B2" s="47" t="s">
        <v>30</v>
      </c>
      <c r="C2" s="18" t="s">
        <v>31</v>
      </c>
      <c r="D2" s="18" t="s">
        <v>32</v>
      </c>
      <c r="E2" s="18" t="s">
        <v>33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34</v>
      </c>
      <c r="Z2" s="18"/>
      <c r="AA2" s="18" t="s">
        <v>35</v>
      </c>
      <c r="AB2" s="18"/>
    </row>
    <row r="3" spans="1:34" ht="28.5" customHeight="1" x14ac:dyDescent="0.2">
      <c r="A3" s="18"/>
      <c r="B3" s="47"/>
      <c r="C3" s="18"/>
      <c r="D3" s="18"/>
      <c r="E3" s="48" t="s">
        <v>36</v>
      </c>
      <c r="F3" s="48"/>
      <c r="G3" s="48" t="s">
        <v>37</v>
      </c>
      <c r="H3" s="48"/>
      <c r="I3" s="49" t="s">
        <v>474</v>
      </c>
      <c r="J3" s="49"/>
      <c r="K3" s="48" t="s">
        <v>39</v>
      </c>
      <c r="L3" s="48"/>
      <c r="M3" s="49" t="s">
        <v>40</v>
      </c>
      <c r="N3" s="49"/>
      <c r="O3" s="49" t="s">
        <v>41</v>
      </c>
      <c r="P3" s="49"/>
      <c r="Q3" s="49" t="s">
        <v>42</v>
      </c>
      <c r="R3" s="49"/>
      <c r="S3" s="49" t="s">
        <v>43</v>
      </c>
      <c r="T3" s="49"/>
      <c r="U3" s="49" t="s">
        <v>44</v>
      </c>
      <c r="V3" s="49"/>
      <c r="W3" s="49" t="s">
        <v>45</v>
      </c>
      <c r="X3" s="49"/>
      <c r="Y3" s="51" t="s">
        <v>47</v>
      </c>
      <c r="Z3" s="51" t="s">
        <v>48</v>
      </c>
      <c r="AA3" s="51" t="s">
        <v>47</v>
      </c>
      <c r="AB3" s="51" t="s">
        <v>48</v>
      </c>
    </row>
    <row r="4" spans="1:34" ht="15.75" customHeight="1" x14ac:dyDescent="0.2">
      <c r="A4" s="18"/>
      <c r="B4" s="47"/>
      <c r="C4" s="18"/>
      <c r="D4" s="18"/>
      <c r="E4" s="21" t="s">
        <v>49</v>
      </c>
      <c r="F4" s="21" t="s">
        <v>50</v>
      </c>
      <c r="G4" s="21" t="s">
        <v>49</v>
      </c>
      <c r="H4" s="21" t="s">
        <v>50</v>
      </c>
      <c r="I4" s="21" t="s">
        <v>49</v>
      </c>
      <c r="J4" s="21" t="s">
        <v>50</v>
      </c>
      <c r="K4" s="21" t="s">
        <v>49</v>
      </c>
      <c r="L4" s="21" t="s">
        <v>50</v>
      </c>
      <c r="M4" s="21" t="s">
        <v>49</v>
      </c>
      <c r="N4" s="21" t="s">
        <v>50</v>
      </c>
      <c r="O4" s="21" t="s">
        <v>49</v>
      </c>
      <c r="P4" s="21" t="s">
        <v>50</v>
      </c>
      <c r="Q4" s="21" t="s">
        <v>49</v>
      </c>
      <c r="R4" s="21" t="s">
        <v>50</v>
      </c>
      <c r="S4" s="21" t="s">
        <v>49</v>
      </c>
      <c r="T4" s="21" t="s">
        <v>50</v>
      </c>
      <c r="U4" s="21" t="s">
        <v>49</v>
      </c>
      <c r="V4" s="21" t="s">
        <v>50</v>
      </c>
      <c r="W4" s="21" t="s">
        <v>49</v>
      </c>
      <c r="X4" s="21" t="s">
        <v>50</v>
      </c>
      <c r="Y4" s="51"/>
      <c r="Z4" s="51"/>
      <c r="AA4" s="51"/>
      <c r="AB4" s="51"/>
    </row>
    <row r="5" spans="1:34" ht="15.75" customHeight="1" x14ac:dyDescent="0.2">
      <c r="A5" s="52" t="s">
        <v>72</v>
      </c>
      <c r="B5" s="53" t="s">
        <v>475</v>
      </c>
      <c r="C5" s="54" t="s">
        <v>476</v>
      </c>
      <c r="D5" s="54" t="s">
        <v>477</v>
      </c>
      <c r="E5" s="55">
        <v>1</v>
      </c>
      <c r="F5" s="56"/>
      <c r="G5" s="57">
        <v>150</v>
      </c>
      <c r="H5" s="58" t="s">
        <v>88</v>
      </c>
      <c r="I5" s="59">
        <v>1350</v>
      </c>
      <c r="J5" s="60" t="s">
        <v>56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2" t="s">
        <v>57</v>
      </c>
      <c r="Z5" s="62"/>
      <c r="AA5" s="63"/>
      <c r="AB5" s="63"/>
      <c r="AH5" s="64"/>
    </row>
    <row r="6" spans="1:34" ht="25.5" x14ac:dyDescent="0.2">
      <c r="A6" s="52" t="s">
        <v>62</v>
      </c>
      <c r="B6" s="53" t="s">
        <v>478</v>
      </c>
      <c r="C6" s="54" t="s">
        <v>479</v>
      </c>
      <c r="D6" s="54" t="s">
        <v>477</v>
      </c>
      <c r="E6" s="65">
        <v>2</v>
      </c>
      <c r="F6" s="61"/>
      <c r="G6" s="66">
        <v>150</v>
      </c>
      <c r="H6" s="60" t="s">
        <v>55</v>
      </c>
      <c r="I6" s="67">
        <v>1350</v>
      </c>
      <c r="J6" s="60" t="s">
        <v>56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2" t="s">
        <v>57</v>
      </c>
      <c r="Z6" s="62"/>
      <c r="AA6" s="63"/>
      <c r="AB6" s="63"/>
      <c r="AH6" s="64"/>
    </row>
    <row r="7" spans="1:34" ht="15.75" customHeight="1" x14ac:dyDescent="0.2">
      <c r="A7" s="68" t="s">
        <v>72</v>
      </c>
      <c r="B7" s="53" t="s">
        <v>480</v>
      </c>
      <c r="C7" s="69" t="s">
        <v>481</v>
      </c>
      <c r="D7" s="54" t="s">
        <v>477</v>
      </c>
      <c r="E7" s="65">
        <v>3</v>
      </c>
      <c r="F7" s="61"/>
      <c r="G7" s="66">
        <v>150</v>
      </c>
      <c r="H7" s="60" t="s">
        <v>88</v>
      </c>
      <c r="I7" s="67">
        <v>1350</v>
      </c>
      <c r="J7" s="60" t="s">
        <v>56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2" t="s">
        <v>57</v>
      </c>
      <c r="Z7" s="62"/>
      <c r="AA7" s="63"/>
      <c r="AB7" s="63"/>
      <c r="AH7" s="64"/>
    </row>
    <row r="8" spans="1:34" ht="14.25" x14ac:dyDescent="0.2">
      <c r="A8" s="68" t="s">
        <v>58</v>
      </c>
      <c r="B8" s="70" t="s">
        <v>482</v>
      </c>
      <c r="C8" s="71" t="s">
        <v>483</v>
      </c>
      <c r="D8" s="71" t="s">
        <v>477</v>
      </c>
      <c r="E8" s="65">
        <v>4</v>
      </c>
      <c r="F8" s="61"/>
      <c r="G8" s="66">
        <v>150</v>
      </c>
      <c r="H8" s="60" t="s">
        <v>55</v>
      </c>
      <c r="I8" s="67"/>
      <c r="J8" s="60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2" t="s">
        <v>57</v>
      </c>
      <c r="Z8" s="62"/>
      <c r="AA8" s="63"/>
      <c r="AB8" s="63"/>
      <c r="AH8" s="64"/>
    </row>
    <row r="9" spans="1:34" ht="25.5" x14ac:dyDescent="0.2">
      <c r="A9" s="52" t="s">
        <v>51</v>
      </c>
      <c r="B9" s="53" t="s">
        <v>484</v>
      </c>
      <c r="C9" s="54" t="s">
        <v>485</v>
      </c>
      <c r="D9" s="54" t="s">
        <v>477</v>
      </c>
      <c r="E9" s="65">
        <v>5</v>
      </c>
      <c r="F9" s="61"/>
      <c r="G9" s="66">
        <v>150</v>
      </c>
      <c r="H9" s="60" t="s">
        <v>55</v>
      </c>
      <c r="I9" s="67">
        <v>1350</v>
      </c>
      <c r="J9" s="60" t="s">
        <v>56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2" t="s">
        <v>57</v>
      </c>
      <c r="Z9" s="62"/>
      <c r="AA9" s="63"/>
      <c r="AB9" s="63"/>
      <c r="AH9" s="64"/>
    </row>
    <row r="10" spans="1:34" ht="15.75" customHeight="1" x14ac:dyDescent="0.2">
      <c r="A10" s="52" t="s">
        <v>58</v>
      </c>
      <c r="B10" s="53" t="s">
        <v>486</v>
      </c>
      <c r="C10" s="54" t="s">
        <v>487</v>
      </c>
      <c r="D10" s="54" t="s">
        <v>477</v>
      </c>
      <c r="E10" s="65">
        <v>6</v>
      </c>
      <c r="F10" s="61"/>
      <c r="G10" s="66">
        <v>150</v>
      </c>
      <c r="H10" s="60" t="s">
        <v>55</v>
      </c>
      <c r="I10" s="72"/>
      <c r="J10" s="72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73"/>
      <c r="Z10" s="73"/>
      <c r="AA10" s="61"/>
      <c r="AB10" s="61"/>
      <c r="AH10" s="64"/>
    </row>
    <row r="11" spans="1:34" ht="15.75" customHeight="1" x14ac:dyDescent="0.2">
      <c r="A11" s="6"/>
      <c r="B11" s="73"/>
      <c r="C11" s="73"/>
      <c r="D11" s="73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73"/>
      <c r="Z11" s="73"/>
      <c r="AA11" s="61"/>
      <c r="AB11" s="61"/>
    </row>
    <row r="12" spans="1:34" ht="15.75" customHeight="1" x14ac:dyDescent="0.2">
      <c r="A12" s="6"/>
      <c r="B12" s="73"/>
      <c r="C12" s="73"/>
      <c r="D12" s="73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73"/>
      <c r="Z12" s="73"/>
      <c r="AA12" s="61"/>
      <c r="AB12" s="61"/>
    </row>
    <row r="13" spans="1:34" ht="15.75" customHeight="1" x14ac:dyDescent="0.2">
      <c r="A13" s="6"/>
      <c r="B13" s="73"/>
      <c r="C13" s="73"/>
      <c r="D13" s="73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73"/>
      <c r="Z13" s="73"/>
      <c r="AA13" s="61"/>
      <c r="AB13" s="61"/>
    </row>
    <row r="14" spans="1:34" ht="15.75" customHeight="1" x14ac:dyDescent="0.2">
      <c r="A14" s="6"/>
      <c r="B14" s="73"/>
      <c r="C14" s="73"/>
      <c r="D14" s="73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73"/>
      <c r="Z14" s="73"/>
      <c r="AA14" s="61"/>
      <c r="AB14" s="61"/>
    </row>
    <row r="15" spans="1:34" ht="15.75" customHeight="1" x14ac:dyDescent="0.2">
      <c r="A15" s="6"/>
      <c r="B15" s="73"/>
      <c r="C15" s="73"/>
      <c r="D15" s="73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73"/>
      <c r="Z15" s="73"/>
      <c r="AA15" s="61"/>
      <c r="AB15" s="61"/>
    </row>
    <row r="16" spans="1:34" ht="15.75" customHeight="1" x14ac:dyDescent="0.2">
      <c r="A16" s="6"/>
      <c r="B16" s="73"/>
      <c r="C16" s="73"/>
      <c r="D16" s="73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73"/>
      <c r="Z16" s="73"/>
      <c r="AA16" s="61"/>
      <c r="AB16" s="61"/>
    </row>
    <row r="17" spans="1:28" ht="15.75" customHeight="1" x14ac:dyDescent="0.2">
      <c r="A17" s="6"/>
      <c r="B17" s="73"/>
      <c r="C17" s="73"/>
      <c r="D17" s="73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73"/>
      <c r="Z17" s="73"/>
      <c r="AA17" s="61"/>
      <c r="AB17" s="61"/>
    </row>
    <row r="18" spans="1:28" ht="15.75" customHeight="1" x14ac:dyDescent="0.2">
      <c r="A18" s="6"/>
      <c r="B18" s="73"/>
      <c r="C18" s="73"/>
      <c r="D18" s="73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73"/>
      <c r="Z18" s="73"/>
      <c r="AA18" s="61"/>
      <c r="AB18" s="61"/>
    </row>
    <row r="19" spans="1:28" ht="15.75" customHeight="1" x14ac:dyDescent="0.2">
      <c r="A19" s="6"/>
      <c r="B19" s="73"/>
      <c r="C19" s="73"/>
      <c r="D19" s="73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73"/>
      <c r="Z19" s="73"/>
      <c r="AA19" s="61"/>
      <c r="AB19" s="61"/>
    </row>
    <row r="20" spans="1:28" ht="15.75" customHeight="1" x14ac:dyDescent="0.2">
      <c r="A20" s="6"/>
      <c r="B20" s="73"/>
      <c r="C20" s="73"/>
      <c r="D20" s="73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73"/>
      <c r="Z20" s="73"/>
      <c r="AA20" s="61"/>
      <c r="AB20" s="61"/>
    </row>
    <row r="21" spans="1:28" ht="15.75" customHeight="1" x14ac:dyDescent="0.2">
      <c r="A21" s="6"/>
      <c r="B21" s="73"/>
      <c r="C21" s="73"/>
      <c r="D21" s="73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73"/>
      <c r="Z21" s="73"/>
      <c r="AA21" s="61"/>
      <c r="AB21" s="61"/>
    </row>
    <row r="22" spans="1:28" ht="15.75" customHeight="1" x14ac:dyDescent="0.2">
      <c r="A22" s="6"/>
      <c r="B22" s="73"/>
      <c r="C22" s="73"/>
      <c r="D22" s="73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73"/>
      <c r="Z22" s="73"/>
      <c r="AA22" s="61"/>
      <c r="AB22" s="61"/>
    </row>
    <row r="23" spans="1:28" ht="15.75" customHeight="1" x14ac:dyDescent="0.2">
      <c r="A23" s="6"/>
      <c r="B23" s="73"/>
      <c r="C23" s="73"/>
      <c r="D23" s="73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73"/>
      <c r="Z23" s="73"/>
      <c r="AA23" s="61"/>
      <c r="AB23" s="61"/>
    </row>
    <row r="24" spans="1:28" ht="15.75" customHeight="1" x14ac:dyDescent="0.2">
      <c r="A24" s="6"/>
      <c r="B24" s="73"/>
      <c r="C24" s="73"/>
      <c r="D24" s="73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73"/>
      <c r="Z24" s="73"/>
      <c r="AA24" s="61"/>
      <c r="AB24" s="61"/>
    </row>
    <row r="25" spans="1:28" ht="15.75" customHeight="1" x14ac:dyDescent="0.2">
      <c r="A25" s="6"/>
      <c r="B25" s="73"/>
      <c r="C25" s="73"/>
      <c r="D25" s="73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73"/>
      <c r="Z25" s="73"/>
      <c r="AA25" s="61"/>
      <c r="AB25" s="61"/>
    </row>
    <row r="26" spans="1:28" ht="15.75" customHeight="1" x14ac:dyDescent="0.2">
      <c r="A26" s="6"/>
      <c r="B26" s="73"/>
      <c r="C26" s="73"/>
      <c r="D26" s="73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73"/>
      <c r="Z26" s="73"/>
      <c r="AA26" s="61"/>
      <c r="AB26" s="61"/>
    </row>
    <row r="27" spans="1:28" ht="15.75" customHeight="1" x14ac:dyDescent="0.2">
      <c r="A27" s="6"/>
      <c r="B27" s="73"/>
      <c r="C27" s="73"/>
      <c r="D27" s="73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73"/>
      <c r="Z27" s="73"/>
      <c r="AA27" s="61"/>
      <c r="AB27" s="61"/>
    </row>
    <row r="28" spans="1:28" ht="15.75" customHeight="1" x14ac:dyDescent="0.2">
      <c r="A28" s="6"/>
      <c r="B28" s="73"/>
      <c r="C28" s="73"/>
      <c r="D28" s="73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73"/>
      <c r="Z28" s="73"/>
      <c r="AA28" s="61"/>
      <c r="AB28" s="61"/>
    </row>
    <row r="29" spans="1:28" ht="15.75" customHeight="1" x14ac:dyDescent="0.2">
      <c r="A29" s="6"/>
      <c r="B29" s="73"/>
      <c r="C29" s="73"/>
      <c r="D29" s="73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73"/>
      <c r="Z29" s="73"/>
      <c r="AA29" s="61"/>
      <c r="AB29" s="61"/>
    </row>
    <row r="30" spans="1:28" ht="15.75" customHeight="1" x14ac:dyDescent="0.2">
      <c r="A30" s="6"/>
      <c r="B30" s="73"/>
      <c r="C30" s="73"/>
      <c r="D30" s="73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73"/>
      <c r="Z30" s="73"/>
      <c r="AA30" s="61"/>
      <c r="AB30" s="61"/>
    </row>
    <row r="31" spans="1:28" ht="15.75" customHeight="1" x14ac:dyDescent="0.2">
      <c r="A31" s="6"/>
      <c r="B31" s="73"/>
      <c r="C31" s="73"/>
      <c r="D31" s="73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73"/>
      <c r="Z31" s="73"/>
      <c r="AA31" s="61"/>
      <c r="AB31" s="61"/>
    </row>
    <row r="32" spans="1:28" ht="15.75" customHeight="1" x14ac:dyDescent="0.2">
      <c r="A32" s="6"/>
      <c r="B32" s="73"/>
      <c r="C32" s="73"/>
      <c r="D32" s="73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73"/>
      <c r="Z32" s="73"/>
      <c r="AA32" s="61"/>
      <c r="AB32" s="61"/>
    </row>
    <row r="33" spans="1:28" ht="15.75" customHeight="1" x14ac:dyDescent="0.2">
      <c r="A33" s="6"/>
      <c r="B33" s="73"/>
      <c r="C33" s="73"/>
      <c r="D33" s="73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73"/>
      <c r="Z33" s="73"/>
      <c r="AA33" s="61"/>
      <c r="AB33" s="61"/>
    </row>
    <row r="34" spans="1:28" ht="15.75" customHeight="1" x14ac:dyDescent="0.2">
      <c r="A34" s="6"/>
      <c r="B34" s="73"/>
      <c r="C34" s="73"/>
      <c r="D34" s="73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73"/>
      <c r="Z34" s="73"/>
      <c r="AA34" s="61"/>
      <c r="AB34" s="61"/>
    </row>
    <row r="35" spans="1:28" ht="15.75" customHeight="1" x14ac:dyDescent="0.2"/>
    <row r="36" spans="1:28" ht="15.75" customHeight="1" x14ac:dyDescent="0.2"/>
    <row r="37" spans="1:28" ht="15.75" customHeight="1" x14ac:dyDescent="0.2"/>
    <row r="38" spans="1:28" ht="15.75" customHeight="1" x14ac:dyDescent="0.2"/>
    <row r="39" spans="1:28" ht="15.75" customHeight="1" x14ac:dyDescent="0.2"/>
    <row r="40" spans="1:28" ht="15.75" customHeight="1" x14ac:dyDescent="0.2"/>
    <row r="41" spans="1:28" ht="15.75" customHeight="1" x14ac:dyDescent="0.2"/>
    <row r="42" spans="1:28" ht="15.75" customHeight="1" x14ac:dyDescent="0.2"/>
    <row r="43" spans="1:28" ht="15.75" customHeight="1" x14ac:dyDescent="0.2"/>
    <row r="44" spans="1:28" ht="15.75" customHeight="1" x14ac:dyDescent="0.2"/>
    <row r="45" spans="1:28" ht="15.75" customHeight="1" x14ac:dyDescent="0.2"/>
    <row r="46" spans="1:28" ht="15.75" customHeight="1" x14ac:dyDescent="0.2"/>
    <row r="47" spans="1:28" ht="15.75" customHeight="1" x14ac:dyDescent="0.2"/>
    <row r="48" spans="1:2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sheetProtection algorithmName="SHA-512" hashValue="mWmPbetLmyIcZm6ZE7qPxjs4V8uzRXUuxX3jSrb45wkzhd85m8T1mn/49BEridLuE13nI1GXEs7i7OJfSDImxA==" saltValue="1O0b/Hm2uNsq8zCTrjQqdw==" spinCount="100000" sheet="1" objects="1" scenarios="1" selectLockedCells="1" selectUnlockedCells="1"/>
  <mergeCells count="22">
    <mergeCell ref="U3:V3"/>
    <mergeCell ref="W3:X3"/>
    <mergeCell ref="Y3:Y4"/>
    <mergeCell ref="Z3:Z4"/>
    <mergeCell ref="AA3:AA4"/>
    <mergeCell ref="AB3:AB4"/>
    <mergeCell ref="I3:J3"/>
    <mergeCell ref="K3:L3"/>
    <mergeCell ref="M3:N3"/>
    <mergeCell ref="O3:P3"/>
    <mergeCell ref="Q3:R3"/>
    <mergeCell ref="S3:T3"/>
    <mergeCell ref="B1:AB1"/>
    <mergeCell ref="A2:A4"/>
    <mergeCell ref="B2:B4"/>
    <mergeCell ref="C2:C4"/>
    <mergeCell ref="D2:D4"/>
    <mergeCell ref="E2:X2"/>
    <mergeCell ref="Y2:Z2"/>
    <mergeCell ref="AA2:AB2"/>
    <mergeCell ref="E3:F3"/>
    <mergeCell ref="G3:H3"/>
  </mergeCells>
  <pageMargins left="0.51180555555555607" right="0.51180555555555607" top="1.181111111111111" bottom="1.181111111111111" header="0.78736111111111096" footer="0.78736111111111096"/>
  <pageSetup paperSize="0" fitToWidth="0" fitToHeight="0" orientation="landscape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7"/>
  <sheetViews>
    <sheetView workbookViewId="0"/>
  </sheetViews>
  <sheetFormatPr defaultRowHeight="15" customHeight="1" x14ac:dyDescent="0.2"/>
  <cols>
    <col min="1" max="1" width="19.875" customWidth="1"/>
    <col min="2" max="2" width="16" customWidth="1"/>
    <col min="3" max="3" width="32.625" bestFit="1" customWidth="1"/>
    <col min="4" max="4" width="14.125" bestFit="1" customWidth="1"/>
    <col min="5" max="5" width="9.375" customWidth="1"/>
    <col min="6" max="6" width="9" customWidth="1"/>
    <col min="7" max="7" width="9.75" customWidth="1"/>
    <col min="8" max="8" width="9.25" customWidth="1"/>
    <col min="9" max="9" width="10.5" customWidth="1"/>
    <col min="10" max="10" width="10.75" customWidth="1"/>
    <col min="11" max="11" width="8.875" hidden="1" customWidth="1"/>
    <col min="12" max="12" width="9.25" hidden="1" customWidth="1"/>
    <col min="13" max="14" width="9.625" hidden="1" customWidth="1"/>
    <col min="15" max="15" width="4.25" hidden="1" customWidth="1"/>
    <col min="16" max="16" width="4.625" hidden="1" customWidth="1"/>
    <col min="17" max="17" width="8.5" hidden="1" customWidth="1"/>
    <col min="18" max="18" width="8.375" hidden="1" customWidth="1"/>
    <col min="19" max="19" width="8.25" bestFit="1" customWidth="1"/>
    <col min="20" max="20" width="7.875" bestFit="1" customWidth="1"/>
    <col min="21" max="21" width="9.25" hidden="1" customWidth="1"/>
    <col min="22" max="22" width="9" hidden="1" customWidth="1"/>
    <col min="23" max="23" width="8.875" customWidth="1"/>
    <col min="24" max="24" width="8.25" customWidth="1"/>
    <col min="25" max="25" width="8.875" hidden="1" customWidth="1"/>
    <col min="26" max="26" width="9.125" hidden="1" customWidth="1"/>
    <col min="27" max="27" width="11" customWidth="1"/>
    <col min="28" max="28" width="10.625" customWidth="1"/>
    <col min="29" max="30" width="8.5" customWidth="1"/>
    <col min="31" max="33" width="13.375" customWidth="1"/>
    <col min="34" max="34" width="13.375" style="74" customWidth="1"/>
    <col min="35" max="1024" width="13.375" customWidth="1"/>
    <col min="1025" max="1025" width="9" customWidth="1"/>
  </cols>
  <sheetData>
    <row r="1" spans="1:34" ht="95.25" customHeight="1" x14ac:dyDescent="0.2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4" ht="15.75" customHeight="1" x14ac:dyDescent="0.2">
      <c r="A2" s="18" t="s">
        <v>29</v>
      </c>
      <c r="B2" s="47" t="s">
        <v>30</v>
      </c>
      <c r="C2" s="18" t="s">
        <v>31</v>
      </c>
      <c r="D2" s="18" t="s">
        <v>32</v>
      </c>
      <c r="E2" s="18" t="s">
        <v>33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 t="s">
        <v>34</v>
      </c>
      <c r="AB2" s="18"/>
      <c r="AC2" s="18" t="s">
        <v>35</v>
      </c>
      <c r="AD2" s="18"/>
    </row>
    <row r="3" spans="1:34" ht="33.75" customHeight="1" x14ac:dyDescent="0.2">
      <c r="A3" s="18"/>
      <c r="B3" s="47"/>
      <c r="C3" s="18"/>
      <c r="D3" s="18"/>
      <c r="E3" s="48" t="s">
        <v>36</v>
      </c>
      <c r="F3" s="48"/>
      <c r="G3" s="48" t="s">
        <v>37</v>
      </c>
      <c r="H3" s="48"/>
      <c r="I3" s="49" t="s">
        <v>474</v>
      </c>
      <c r="J3" s="49"/>
      <c r="K3" s="48" t="s">
        <v>39</v>
      </c>
      <c r="L3" s="48"/>
      <c r="M3" s="49" t="s">
        <v>40</v>
      </c>
      <c r="N3" s="49"/>
      <c r="O3" s="49" t="s">
        <v>41</v>
      </c>
      <c r="P3" s="49"/>
      <c r="Q3" s="49" t="s">
        <v>42</v>
      </c>
      <c r="R3" s="49"/>
      <c r="S3" s="49" t="s">
        <v>43</v>
      </c>
      <c r="T3" s="49"/>
      <c r="U3" s="49" t="s">
        <v>44</v>
      </c>
      <c r="V3" s="49"/>
      <c r="W3" s="49" t="s">
        <v>45</v>
      </c>
      <c r="X3" s="49"/>
      <c r="Y3" s="49" t="s">
        <v>46</v>
      </c>
      <c r="Z3" s="49"/>
      <c r="AA3" s="51" t="s">
        <v>47</v>
      </c>
      <c r="AB3" s="51" t="s">
        <v>48</v>
      </c>
      <c r="AC3" s="51" t="s">
        <v>47</v>
      </c>
      <c r="AD3" s="51" t="s">
        <v>48</v>
      </c>
    </row>
    <row r="4" spans="1:34" ht="15.75" customHeight="1" x14ac:dyDescent="0.2">
      <c r="A4" s="18"/>
      <c r="B4" s="47"/>
      <c r="C4" s="18"/>
      <c r="D4" s="18"/>
      <c r="E4" s="75" t="s">
        <v>49</v>
      </c>
      <c r="F4" s="75" t="s">
        <v>50</v>
      </c>
      <c r="G4" s="75" t="s">
        <v>49</v>
      </c>
      <c r="H4" s="75" t="s">
        <v>50</v>
      </c>
      <c r="I4" s="75" t="s">
        <v>49</v>
      </c>
      <c r="J4" s="75" t="s">
        <v>50</v>
      </c>
      <c r="K4" s="75" t="s">
        <v>49</v>
      </c>
      <c r="L4" s="75" t="s">
        <v>50</v>
      </c>
      <c r="M4" s="75" t="s">
        <v>49</v>
      </c>
      <c r="N4" s="75" t="s">
        <v>50</v>
      </c>
      <c r="O4" s="75" t="s">
        <v>49</v>
      </c>
      <c r="P4" s="75" t="s">
        <v>50</v>
      </c>
      <c r="Q4" s="75" t="s">
        <v>49</v>
      </c>
      <c r="R4" s="75" t="s">
        <v>50</v>
      </c>
      <c r="S4" s="75" t="s">
        <v>49</v>
      </c>
      <c r="T4" s="75" t="s">
        <v>50</v>
      </c>
      <c r="U4" s="75" t="s">
        <v>49</v>
      </c>
      <c r="V4" s="75" t="s">
        <v>50</v>
      </c>
      <c r="W4" s="75" t="s">
        <v>49</v>
      </c>
      <c r="X4" s="75" t="s">
        <v>50</v>
      </c>
      <c r="Y4" s="75" t="s">
        <v>49</v>
      </c>
      <c r="Z4" s="75" t="s">
        <v>50</v>
      </c>
      <c r="AA4" s="51"/>
      <c r="AB4" s="51"/>
      <c r="AC4" s="51"/>
      <c r="AD4" s="51"/>
    </row>
    <row r="5" spans="1:34" ht="15.75" customHeight="1" x14ac:dyDescent="0.2">
      <c r="A5" s="43" t="s">
        <v>58</v>
      </c>
      <c r="B5" s="76" t="s">
        <v>488</v>
      </c>
      <c r="C5" s="77" t="s">
        <v>489</v>
      </c>
      <c r="D5" s="23" t="s">
        <v>490</v>
      </c>
      <c r="E5" s="78"/>
      <c r="F5" s="60"/>
      <c r="G5" s="66">
        <v>150</v>
      </c>
      <c r="H5" s="60" t="s">
        <v>55</v>
      </c>
      <c r="I5" s="79"/>
      <c r="J5" s="60"/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3"/>
      <c r="AB5" s="63" t="s">
        <v>57</v>
      </c>
      <c r="AC5" s="63"/>
      <c r="AD5" s="63"/>
      <c r="AH5" s="80"/>
    </row>
    <row r="6" spans="1:34" ht="15.75" customHeight="1" x14ac:dyDescent="0.2">
      <c r="A6" s="43" t="s">
        <v>72</v>
      </c>
      <c r="B6" s="76" t="s">
        <v>491</v>
      </c>
      <c r="C6" s="81" t="s">
        <v>492</v>
      </c>
      <c r="D6" s="23" t="s">
        <v>493</v>
      </c>
      <c r="E6" s="78"/>
      <c r="F6" s="60"/>
      <c r="G6" s="66">
        <v>150</v>
      </c>
      <c r="H6" s="60" t="s">
        <v>88</v>
      </c>
      <c r="I6" s="79">
        <v>1350</v>
      </c>
      <c r="J6" s="60" t="s">
        <v>494</v>
      </c>
      <c r="K6" s="60">
        <v>2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3" t="s">
        <v>57</v>
      </c>
      <c r="AB6" s="63"/>
      <c r="AC6" s="63"/>
      <c r="AD6" s="63"/>
      <c r="AH6" s="80"/>
    </row>
    <row r="7" spans="1:34" ht="15.75" customHeight="1" x14ac:dyDescent="0.2">
      <c r="A7" s="22" t="s">
        <v>72</v>
      </c>
      <c r="B7" s="30" t="s">
        <v>495</v>
      </c>
      <c r="C7" s="42" t="s">
        <v>496</v>
      </c>
      <c r="D7" s="23" t="s">
        <v>497</v>
      </c>
      <c r="E7" s="78"/>
      <c r="F7" s="60"/>
      <c r="G7" s="66">
        <v>150</v>
      </c>
      <c r="H7" s="60" t="s">
        <v>88</v>
      </c>
      <c r="I7" s="79">
        <v>1350</v>
      </c>
      <c r="J7" s="60" t="s">
        <v>494</v>
      </c>
      <c r="K7" s="60">
        <v>3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3"/>
      <c r="AB7" s="63" t="s">
        <v>57</v>
      </c>
      <c r="AC7" s="63"/>
      <c r="AD7" s="63"/>
      <c r="AH7" s="82"/>
    </row>
    <row r="8" spans="1:34" ht="15.75" customHeight="1" x14ac:dyDescent="0.2">
      <c r="A8" s="22" t="s">
        <v>72</v>
      </c>
      <c r="B8" s="35" t="s">
        <v>498</v>
      </c>
      <c r="C8" s="42" t="s">
        <v>499</v>
      </c>
      <c r="D8" s="23"/>
      <c r="E8" s="78"/>
      <c r="F8" s="60"/>
      <c r="G8" s="66">
        <v>150</v>
      </c>
      <c r="H8" s="60" t="s">
        <v>88</v>
      </c>
      <c r="I8" s="79">
        <v>1350</v>
      </c>
      <c r="J8" s="60" t="s">
        <v>494</v>
      </c>
      <c r="K8" s="60">
        <v>4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3" t="s">
        <v>57</v>
      </c>
      <c r="AB8" s="63"/>
      <c r="AC8" s="63"/>
      <c r="AD8" s="63"/>
      <c r="AH8" s="82"/>
    </row>
    <row r="9" spans="1:34" ht="15.75" customHeight="1" x14ac:dyDescent="0.2">
      <c r="A9" s="22" t="s">
        <v>58</v>
      </c>
      <c r="B9" s="35" t="s">
        <v>500</v>
      </c>
      <c r="C9" s="69" t="s">
        <v>501</v>
      </c>
      <c r="D9" s="23" t="s">
        <v>493</v>
      </c>
      <c r="E9" s="78"/>
      <c r="F9" s="60"/>
      <c r="G9" s="66">
        <v>150</v>
      </c>
      <c r="H9" s="60" t="s">
        <v>55</v>
      </c>
      <c r="I9" s="79"/>
      <c r="J9" s="60"/>
      <c r="K9" s="60">
        <v>5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3"/>
      <c r="AB9" s="63" t="s">
        <v>57</v>
      </c>
      <c r="AC9" s="63"/>
      <c r="AD9" s="63"/>
      <c r="AH9" s="82"/>
    </row>
    <row r="10" spans="1:34" ht="15.75" customHeight="1" x14ac:dyDescent="0.2">
      <c r="A10" s="22" t="s">
        <v>72</v>
      </c>
      <c r="B10" s="76" t="s">
        <v>502</v>
      </c>
      <c r="C10" s="42" t="s">
        <v>503</v>
      </c>
      <c r="D10" s="23"/>
      <c r="E10" s="78"/>
      <c r="F10" s="60"/>
      <c r="G10" s="66">
        <v>150</v>
      </c>
      <c r="H10" s="60" t="s">
        <v>88</v>
      </c>
      <c r="I10" s="79"/>
      <c r="J10" s="60"/>
      <c r="K10" s="60">
        <v>6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3" t="s">
        <v>57</v>
      </c>
      <c r="AB10" s="63"/>
      <c r="AC10" s="63"/>
      <c r="AD10" s="63"/>
      <c r="AH10" s="80"/>
    </row>
    <row r="11" spans="1:34" ht="25.5" x14ac:dyDescent="0.2">
      <c r="A11" s="22" t="s">
        <v>62</v>
      </c>
      <c r="B11" s="35" t="s">
        <v>504</v>
      </c>
      <c r="C11" s="69" t="s">
        <v>505</v>
      </c>
      <c r="D11" s="23" t="s">
        <v>493</v>
      </c>
      <c r="E11" s="78"/>
      <c r="F11" s="60"/>
      <c r="G11" s="66">
        <v>150</v>
      </c>
      <c r="H11" s="60" t="s">
        <v>55</v>
      </c>
      <c r="I11" s="66">
        <v>1350</v>
      </c>
      <c r="J11" s="60" t="s">
        <v>56</v>
      </c>
      <c r="K11" s="60">
        <v>7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3"/>
      <c r="AB11" s="63" t="s">
        <v>57</v>
      </c>
      <c r="AC11" s="63"/>
      <c r="AD11" s="63"/>
      <c r="AH11" s="82"/>
    </row>
    <row r="12" spans="1:34" ht="25.5" x14ac:dyDescent="0.2">
      <c r="A12" s="22" t="s">
        <v>62</v>
      </c>
      <c r="B12" s="35" t="s">
        <v>506</v>
      </c>
      <c r="C12" s="69" t="s">
        <v>507</v>
      </c>
      <c r="D12" s="23" t="s">
        <v>490</v>
      </c>
      <c r="E12" s="78"/>
      <c r="F12" s="60"/>
      <c r="G12" s="66">
        <v>150</v>
      </c>
      <c r="H12" s="60" t="s">
        <v>55</v>
      </c>
      <c r="I12" s="66">
        <v>1350</v>
      </c>
      <c r="J12" s="60" t="s">
        <v>56</v>
      </c>
      <c r="K12" s="60">
        <v>8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3"/>
      <c r="AB12" s="63" t="s">
        <v>57</v>
      </c>
      <c r="AC12" s="63"/>
      <c r="AD12" s="63"/>
      <c r="AH12" s="82"/>
    </row>
    <row r="13" spans="1:34" ht="15.75" customHeight="1" x14ac:dyDescent="0.2">
      <c r="A13" s="22" t="s">
        <v>58</v>
      </c>
      <c r="B13" s="76" t="s">
        <v>508</v>
      </c>
      <c r="C13" s="69" t="s">
        <v>509</v>
      </c>
      <c r="D13" s="23" t="s">
        <v>490</v>
      </c>
      <c r="E13" s="78"/>
      <c r="F13" s="60"/>
      <c r="G13" s="66">
        <v>150</v>
      </c>
      <c r="H13" s="60" t="s">
        <v>55</v>
      </c>
      <c r="I13" s="66"/>
      <c r="J13" s="60"/>
      <c r="K13" s="60">
        <v>9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3" t="s">
        <v>57</v>
      </c>
      <c r="AB13" s="63"/>
      <c r="AC13" s="63"/>
      <c r="AD13" s="63"/>
      <c r="AH13" s="80"/>
    </row>
    <row r="14" spans="1:34" ht="15.75" customHeight="1" x14ac:dyDescent="0.2">
      <c r="A14" s="22" t="s">
        <v>58</v>
      </c>
      <c r="B14" s="35" t="s">
        <v>510</v>
      </c>
      <c r="C14" s="69" t="s">
        <v>511</v>
      </c>
      <c r="D14" s="23" t="s">
        <v>512</v>
      </c>
      <c r="E14" s="78"/>
      <c r="F14" s="60"/>
      <c r="G14" s="66">
        <v>150</v>
      </c>
      <c r="H14" s="60" t="s">
        <v>55</v>
      </c>
      <c r="I14" s="66"/>
      <c r="J14" s="60"/>
      <c r="K14" s="60">
        <v>10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3" t="s">
        <v>57</v>
      </c>
      <c r="AB14" s="63"/>
      <c r="AC14" s="63"/>
      <c r="AD14" s="63"/>
      <c r="AH14" s="82"/>
    </row>
    <row r="15" spans="1:34" ht="25.5" x14ac:dyDescent="0.2">
      <c r="A15" s="22" t="s">
        <v>263</v>
      </c>
      <c r="B15" s="35" t="s">
        <v>513</v>
      </c>
      <c r="C15" s="69" t="s">
        <v>514</v>
      </c>
      <c r="D15" s="23" t="s">
        <v>490</v>
      </c>
      <c r="E15" s="78"/>
      <c r="F15" s="60"/>
      <c r="G15" s="66">
        <v>150</v>
      </c>
      <c r="H15" s="60" t="s">
        <v>55</v>
      </c>
      <c r="I15" s="66">
        <v>1350</v>
      </c>
      <c r="J15" s="60" t="s">
        <v>56</v>
      </c>
      <c r="K15" s="60">
        <v>11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3"/>
      <c r="AB15" s="63" t="s">
        <v>57</v>
      </c>
      <c r="AC15" s="63"/>
      <c r="AD15" s="63"/>
      <c r="AH15" s="82"/>
    </row>
    <row r="16" spans="1:34" ht="25.5" x14ac:dyDescent="0.2">
      <c r="A16" s="22" t="s">
        <v>263</v>
      </c>
      <c r="B16" s="35" t="s">
        <v>515</v>
      </c>
      <c r="C16" s="69" t="s">
        <v>516</v>
      </c>
      <c r="D16" s="23" t="s">
        <v>512</v>
      </c>
      <c r="E16" s="78"/>
      <c r="F16" s="60"/>
      <c r="G16" s="66">
        <v>150</v>
      </c>
      <c r="H16" s="60" t="s">
        <v>55</v>
      </c>
      <c r="I16" s="66">
        <v>1350</v>
      </c>
      <c r="J16" s="60" t="s">
        <v>56</v>
      </c>
      <c r="K16" s="60">
        <v>12</v>
      </c>
      <c r="L16" s="60"/>
      <c r="M16" s="60"/>
      <c r="N16" s="60"/>
      <c r="O16" s="60"/>
      <c r="P16" s="60"/>
      <c r="Q16" s="83"/>
      <c r="R16" s="60"/>
      <c r="S16" s="60"/>
      <c r="T16" s="60"/>
      <c r="U16" s="60"/>
      <c r="V16" s="60"/>
      <c r="W16" s="60"/>
      <c r="X16" s="60"/>
      <c r="Y16" s="60"/>
      <c r="Z16" s="60"/>
      <c r="AA16" s="63" t="s">
        <v>57</v>
      </c>
      <c r="AB16" s="63"/>
      <c r="AC16" s="63"/>
      <c r="AD16" s="63"/>
      <c r="AH16" s="82"/>
    </row>
    <row r="17" spans="1:34" ht="25.5" x14ac:dyDescent="0.2">
      <c r="A17" s="22" t="s">
        <v>263</v>
      </c>
      <c r="B17" s="35" t="s">
        <v>517</v>
      </c>
      <c r="C17" s="69" t="s">
        <v>518</v>
      </c>
      <c r="D17" s="23" t="s">
        <v>512</v>
      </c>
      <c r="E17" s="78"/>
      <c r="F17" s="60"/>
      <c r="G17" s="66">
        <v>150</v>
      </c>
      <c r="H17" s="60" t="s">
        <v>55</v>
      </c>
      <c r="I17" s="66">
        <v>1350</v>
      </c>
      <c r="J17" s="60" t="s">
        <v>56</v>
      </c>
      <c r="K17" s="60">
        <v>13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3" t="s">
        <v>57</v>
      </c>
      <c r="AB17" s="63"/>
      <c r="AC17" s="63"/>
      <c r="AD17" s="63"/>
      <c r="AH17" s="82"/>
    </row>
    <row r="18" spans="1:34" ht="15.75" customHeight="1" x14ac:dyDescent="0.2">
      <c r="A18" s="22" t="s">
        <v>72</v>
      </c>
      <c r="B18" s="35" t="s">
        <v>519</v>
      </c>
      <c r="C18" s="42" t="s">
        <v>520</v>
      </c>
      <c r="D18" s="23"/>
      <c r="E18" s="78"/>
      <c r="F18" s="60"/>
      <c r="G18" s="66">
        <v>150</v>
      </c>
      <c r="H18" s="60" t="s">
        <v>88</v>
      </c>
      <c r="I18" s="66">
        <v>1350</v>
      </c>
      <c r="J18" s="60" t="s">
        <v>75</v>
      </c>
      <c r="K18" s="60">
        <v>14</v>
      </c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3"/>
      <c r="AB18" s="63" t="s">
        <v>57</v>
      </c>
      <c r="AC18" s="63"/>
      <c r="AD18" s="63"/>
      <c r="AH18" s="82"/>
    </row>
    <row r="19" spans="1:34" ht="15.75" customHeight="1" x14ac:dyDescent="0.2">
      <c r="A19" s="22" t="s">
        <v>58</v>
      </c>
      <c r="B19" s="35" t="s">
        <v>521</v>
      </c>
      <c r="C19" s="69" t="s">
        <v>522</v>
      </c>
      <c r="D19" s="23"/>
      <c r="E19" s="78"/>
      <c r="F19" s="60"/>
      <c r="G19" s="66">
        <v>150</v>
      </c>
      <c r="H19" s="60" t="s">
        <v>88</v>
      </c>
      <c r="I19" s="66"/>
      <c r="J19" s="60"/>
      <c r="K19" s="60">
        <v>15</v>
      </c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3"/>
      <c r="AB19" s="63" t="s">
        <v>57</v>
      </c>
      <c r="AC19" s="63"/>
      <c r="AD19" s="63"/>
      <c r="AH19" s="82"/>
    </row>
    <row r="20" spans="1:34" ht="15.75" customHeight="1" x14ac:dyDescent="0.2">
      <c r="A20" s="22" t="s">
        <v>58</v>
      </c>
      <c r="B20" s="35" t="s">
        <v>523</v>
      </c>
      <c r="C20" s="42" t="s">
        <v>524</v>
      </c>
      <c r="D20" s="23"/>
      <c r="E20" s="78"/>
      <c r="F20" s="60"/>
      <c r="G20" s="66">
        <v>150</v>
      </c>
      <c r="H20" s="60" t="s">
        <v>88</v>
      </c>
      <c r="I20" s="66"/>
      <c r="J20" s="60"/>
      <c r="K20" s="60">
        <v>16</v>
      </c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3" t="s">
        <v>57</v>
      </c>
      <c r="AB20" s="63"/>
      <c r="AC20" s="63"/>
      <c r="AD20" s="63"/>
      <c r="AH20" s="82"/>
    </row>
    <row r="21" spans="1:34" ht="15.75" customHeight="1" x14ac:dyDescent="0.2">
      <c r="A21" s="22" t="s">
        <v>72</v>
      </c>
      <c r="B21" s="35" t="s">
        <v>525</v>
      </c>
      <c r="C21" s="69" t="s">
        <v>526</v>
      </c>
      <c r="D21" s="23" t="s">
        <v>512</v>
      </c>
      <c r="E21" s="78"/>
      <c r="F21" s="60"/>
      <c r="G21" s="66"/>
      <c r="H21" s="60"/>
      <c r="I21" s="66">
        <v>1350</v>
      </c>
      <c r="J21" s="60" t="s">
        <v>56</v>
      </c>
      <c r="K21" s="60">
        <v>17</v>
      </c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3" t="s">
        <v>57</v>
      </c>
      <c r="AB21" s="63"/>
      <c r="AC21" s="63"/>
      <c r="AD21" s="63"/>
      <c r="AH21" s="82"/>
    </row>
    <row r="22" spans="1:34" ht="25.5" x14ac:dyDescent="0.2">
      <c r="A22" s="22" t="s">
        <v>263</v>
      </c>
      <c r="B22" s="35" t="s">
        <v>527</v>
      </c>
      <c r="C22" s="69" t="s">
        <v>528</v>
      </c>
      <c r="D22" s="23" t="s">
        <v>512</v>
      </c>
      <c r="E22" s="78"/>
      <c r="F22" s="60"/>
      <c r="G22" s="66">
        <v>150</v>
      </c>
      <c r="H22" s="60" t="s">
        <v>55</v>
      </c>
      <c r="I22" s="66">
        <v>1350</v>
      </c>
      <c r="J22" s="60" t="s">
        <v>75</v>
      </c>
      <c r="K22" s="60">
        <v>18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3"/>
      <c r="AB22" s="63" t="s">
        <v>57</v>
      </c>
      <c r="AC22" s="63"/>
      <c r="AD22" s="63"/>
      <c r="AH22" s="82"/>
    </row>
    <row r="23" spans="1:34" ht="15.75" customHeight="1" x14ac:dyDescent="0.2">
      <c r="A23" s="22" t="s">
        <v>58</v>
      </c>
      <c r="B23" s="35" t="s">
        <v>529</v>
      </c>
      <c r="C23" s="69" t="s">
        <v>530</v>
      </c>
      <c r="D23" s="23" t="s">
        <v>512</v>
      </c>
      <c r="E23" s="78"/>
      <c r="F23" s="60"/>
      <c r="G23" s="66">
        <v>150</v>
      </c>
      <c r="H23" s="60" t="s">
        <v>55</v>
      </c>
      <c r="I23" s="66"/>
      <c r="J23" s="60"/>
      <c r="K23" s="60">
        <v>19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3" t="s">
        <v>57</v>
      </c>
      <c r="AB23" s="63"/>
      <c r="AC23" s="63"/>
      <c r="AD23" s="63"/>
      <c r="AH23" s="82"/>
    </row>
    <row r="24" spans="1:34" ht="15.75" customHeight="1" x14ac:dyDescent="0.2">
      <c r="A24" s="22" t="s">
        <v>72</v>
      </c>
      <c r="B24" s="35" t="s">
        <v>531</v>
      </c>
      <c r="C24" s="42" t="s">
        <v>532</v>
      </c>
      <c r="D24" s="23"/>
      <c r="E24" s="78"/>
      <c r="F24" s="60"/>
      <c r="G24" s="66"/>
      <c r="H24" s="60"/>
      <c r="I24" s="66">
        <v>1350</v>
      </c>
      <c r="J24" s="60" t="s">
        <v>75</v>
      </c>
      <c r="K24" s="60">
        <v>20</v>
      </c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3" t="s">
        <v>57</v>
      </c>
      <c r="AB24" s="63"/>
      <c r="AC24" s="63"/>
      <c r="AD24" s="63"/>
      <c r="AH24" s="82"/>
    </row>
    <row r="25" spans="1:34" ht="15.75" customHeight="1" x14ac:dyDescent="0.2">
      <c r="A25" s="22" t="s">
        <v>58</v>
      </c>
      <c r="B25" s="35" t="s">
        <v>533</v>
      </c>
      <c r="C25" s="69" t="s">
        <v>534</v>
      </c>
      <c r="D25" s="23" t="s">
        <v>493</v>
      </c>
      <c r="E25" s="78"/>
      <c r="F25" s="60"/>
      <c r="G25" s="66">
        <v>150</v>
      </c>
      <c r="H25" s="60" t="s">
        <v>55</v>
      </c>
      <c r="I25" s="66"/>
      <c r="J25" s="60"/>
      <c r="K25" s="60">
        <v>21</v>
      </c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3"/>
      <c r="AB25" s="63" t="s">
        <v>57</v>
      </c>
      <c r="AC25" s="63"/>
      <c r="AD25" s="63"/>
      <c r="AH25" s="82"/>
    </row>
    <row r="26" spans="1:34" ht="15.75" customHeight="1" x14ac:dyDescent="0.2">
      <c r="A26" s="22" t="s">
        <v>58</v>
      </c>
      <c r="B26" s="76" t="s">
        <v>535</v>
      </c>
      <c r="C26" s="69" t="s">
        <v>536</v>
      </c>
      <c r="D26" s="23" t="s">
        <v>490</v>
      </c>
      <c r="E26" s="78"/>
      <c r="F26" s="60"/>
      <c r="G26" s="66">
        <v>150</v>
      </c>
      <c r="H26" s="60" t="s">
        <v>55</v>
      </c>
      <c r="I26" s="66"/>
      <c r="J26" s="60"/>
      <c r="K26" s="60">
        <v>22</v>
      </c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3" t="s">
        <v>57</v>
      </c>
      <c r="AB26" s="63"/>
      <c r="AC26" s="63"/>
      <c r="AD26" s="63"/>
      <c r="AH26" s="80"/>
    </row>
    <row r="27" spans="1:34" ht="15.75" customHeight="1" x14ac:dyDescent="0.2">
      <c r="A27" s="22" t="s">
        <v>58</v>
      </c>
      <c r="B27" s="35" t="s">
        <v>537</v>
      </c>
      <c r="C27" s="69" t="s">
        <v>538</v>
      </c>
      <c r="D27" s="23" t="s">
        <v>512</v>
      </c>
      <c r="E27" s="78"/>
      <c r="F27" s="60"/>
      <c r="G27" s="66">
        <v>150</v>
      </c>
      <c r="H27" s="60" t="s">
        <v>55</v>
      </c>
      <c r="I27" s="66"/>
      <c r="J27" s="60"/>
      <c r="K27" s="60">
        <v>23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3" t="s">
        <v>57</v>
      </c>
      <c r="AB27" s="63"/>
      <c r="AC27" s="63"/>
      <c r="AD27" s="63"/>
      <c r="AH27" s="82"/>
    </row>
    <row r="28" spans="1:34" ht="38.25" x14ac:dyDescent="0.2">
      <c r="A28" s="22" t="s">
        <v>134</v>
      </c>
      <c r="B28" s="35" t="s">
        <v>539</v>
      </c>
      <c r="C28" s="69" t="s">
        <v>540</v>
      </c>
      <c r="D28" s="23" t="s">
        <v>493</v>
      </c>
      <c r="E28" s="66">
        <v>200</v>
      </c>
      <c r="F28" s="60" t="s">
        <v>541</v>
      </c>
      <c r="G28" s="66">
        <v>150</v>
      </c>
      <c r="H28" s="60" t="s">
        <v>55</v>
      </c>
      <c r="I28" s="66">
        <v>1350</v>
      </c>
      <c r="J28" s="60" t="s">
        <v>56</v>
      </c>
      <c r="K28" s="60">
        <v>24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3"/>
      <c r="AB28" s="63" t="s">
        <v>57</v>
      </c>
      <c r="AC28" s="63"/>
      <c r="AD28" s="63"/>
      <c r="AH28" s="82"/>
    </row>
    <row r="29" spans="1:34" ht="25.5" x14ac:dyDescent="0.2">
      <c r="A29" s="22" t="s">
        <v>263</v>
      </c>
      <c r="B29" s="35" t="s">
        <v>542</v>
      </c>
      <c r="C29" s="69" t="s">
        <v>543</v>
      </c>
      <c r="D29" s="23" t="s">
        <v>544</v>
      </c>
      <c r="E29" s="78"/>
      <c r="F29" s="60"/>
      <c r="G29" s="66">
        <v>150</v>
      </c>
      <c r="H29" s="60" t="s">
        <v>55</v>
      </c>
      <c r="I29" s="66">
        <v>1350</v>
      </c>
      <c r="J29" s="60" t="s">
        <v>56</v>
      </c>
      <c r="K29" s="60">
        <v>25</v>
      </c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3" t="s">
        <v>57</v>
      </c>
      <c r="AB29" s="63"/>
      <c r="AC29" s="63"/>
      <c r="AD29" s="63"/>
      <c r="AH29" s="82"/>
    </row>
    <row r="30" spans="1:34" ht="15.75" customHeight="1" x14ac:dyDescent="0.2">
      <c r="A30" s="22" t="s">
        <v>58</v>
      </c>
      <c r="B30" s="35" t="s">
        <v>545</v>
      </c>
      <c r="C30" s="69" t="s">
        <v>546</v>
      </c>
      <c r="D30" s="23"/>
      <c r="E30" s="78"/>
      <c r="F30" s="60"/>
      <c r="G30" s="66">
        <v>150</v>
      </c>
      <c r="H30" s="60" t="s">
        <v>88</v>
      </c>
      <c r="I30" s="66"/>
      <c r="J30" s="60"/>
      <c r="K30" s="60">
        <v>26</v>
      </c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3"/>
      <c r="AB30" s="63" t="s">
        <v>57</v>
      </c>
      <c r="AC30" s="63"/>
      <c r="AD30" s="63"/>
      <c r="AH30" s="82"/>
    </row>
    <row r="31" spans="1:34" ht="15.75" customHeight="1" x14ac:dyDescent="0.2">
      <c r="A31" s="22" t="s">
        <v>58</v>
      </c>
      <c r="B31" s="35" t="s">
        <v>547</v>
      </c>
      <c r="C31" s="69" t="s">
        <v>548</v>
      </c>
      <c r="D31" s="23" t="s">
        <v>512</v>
      </c>
      <c r="E31" s="78"/>
      <c r="F31" s="60"/>
      <c r="G31" s="66">
        <v>150</v>
      </c>
      <c r="H31" s="60" t="s">
        <v>55</v>
      </c>
      <c r="I31" s="66"/>
      <c r="J31" s="60"/>
      <c r="K31" s="60">
        <v>27</v>
      </c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3" t="s">
        <v>57</v>
      </c>
      <c r="AB31" s="63"/>
      <c r="AC31" s="63"/>
      <c r="AD31" s="63"/>
      <c r="AH31" s="82"/>
    </row>
    <row r="32" spans="1:34" ht="25.5" x14ac:dyDescent="0.2">
      <c r="A32" s="22" t="s">
        <v>263</v>
      </c>
      <c r="B32" s="35" t="s">
        <v>549</v>
      </c>
      <c r="C32" s="42" t="s">
        <v>550</v>
      </c>
      <c r="D32" s="23"/>
      <c r="E32" s="78"/>
      <c r="F32" s="60"/>
      <c r="G32" s="66">
        <v>150</v>
      </c>
      <c r="H32" s="60" t="s">
        <v>88</v>
      </c>
      <c r="I32" s="66">
        <v>1350</v>
      </c>
      <c r="J32" s="60" t="s">
        <v>75</v>
      </c>
      <c r="K32" s="60">
        <v>28</v>
      </c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3"/>
      <c r="AB32" s="63" t="s">
        <v>57</v>
      </c>
      <c r="AC32" s="63"/>
      <c r="AD32" s="63"/>
      <c r="AH32" s="82"/>
    </row>
    <row r="33" spans="1:34" ht="15.75" customHeight="1" x14ac:dyDescent="0.2">
      <c r="A33" s="22" t="s">
        <v>58</v>
      </c>
      <c r="B33" s="35" t="s">
        <v>551</v>
      </c>
      <c r="C33" s="69" t="s">
        <v>552</v>
      </c>
      <c r="D33" s="23"/>
      <c r="E33" s="78"/>
      <c r="F33" s="60"/>
      <c r="G33" s="66">
        <v>150</v>
      </c>
      <c r="H33" s="60" t="s">
        <v>88</v>
      </c>
      <c r="I33" s="66"/>
      <c r="J33" s="60"/>
      <c r="K33" s="60">
        <v>29</v>
      </c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3" t="s">
        <v>57</v>
      </c>
      <c r="AB33" s="63"/>
      <c r="AC33" s="63"/>
      <c r="AD33" s="63"/>
      <c r="AH33" s="82"/>
    </row>
    <row r="34" spans="1:34" ht="15.75" customHeight="1" x14ac:dyDescent="0.2">
      <c r="A34" s="22" t="s">
        <v>58</v>
      </c>
      <c r="B34" s="35" t="s">
        <v>553</v>
      </c>
      <c r="C34" s="69" t="s">
        <v>554</v>
      </c>
      <c r="D34" s="23" t="s">
        <v>512</v>
      </c>
      <c r="E34" s="78"/>
      <c r="F34" s="60"/>
      <c r="G34" s="66">
        <v>150</v>
      </c>
      <c r="H34" s="60" t="s">
        <v>55</v>
      </c>
      <c r="I34" s="66"/>
      <c r="J34" s="60"/>
      <c r="K34" s="60">
        <v>30</v>
      </c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3" t="s">
        <v>57</v>
      </c>
      <c r="AB34" s="63"/>
      <c r="AC34" s="63"/>
      <c r="AD34" s="63"/>
      <c r="AH34" s="82"/>
    </row>
    <row r="35" spans="1:34" ht="25.5" x14ac:dyDescent="0.2">
      <c r="A35" s="22" t="s">
        <v>263</v>
      </c>
      <c r="B35" s="35" t="s">
        <v>555</v>
      </c>
      <c r="C35" s="69" t="s">
        <v>556</v>
      </c>
      <c r="D35" s="23" t="s">
        <v>490</v>
      </c>
      <c r="E35" s="78"/>
      <c r="F35" s="60"/>
      <c r="G35" s="66">
        <v>150</v>
      </c>
      <c r="H35" s="60" t="s">
        <v>55</v>
      </c>
      <c r="I35" s="66">
        <v>1350</v>
      </c>
      <c r="J35" s="60" t="s">
        <v>56</v>
      </c>
      <c r="K35" s="60">
        <v>31</v>
      </c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3" t="s">
        <v>57</v>
      </c>
      <c r="AB35" s="63"/>
      <c r="AC35" s="63"/>
      <c r="AD35" s="63"/>
      <c r="AH35" s="82"/>
    </row>
    <row r="36" spans="1:34" ht="15.75" customHeight="1" x14ac:dyDescent="0.2">
      <c r="A36" s="22" t="s">
        <v>72</v>
      </c>
      <c r="B36" s="35" t="s">
        <v>557</v>
      </c>
      <c r="C36" s="42" t="s">
        <v>558</v>
      </c>
      <c r="D36" s="23"/>
      <c r="E36" s="78"/>
      <c r="F36" s="60"/>
      <c r="G36" s="66"/>
      <c r="H36" s="60"/>
      <c r="I36" s="66">
        <v>1350</v>
      </c>
      <c r="J36" s="60" t="s">
        <v>75</v>
      </c>
      <c r="K36" s="60">
        <v>32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3" t="s">
        <v>57</v>
      </c>
      <c r="AB36" s="63"/>
      <c r="AC36" s="63"/>
      <c r="AD36" s="63"/>
      <c r="AH36" s="82"/>
    </row>
    <row r="37" spans="1:34" ht="15.75" customHeight="1" x14ac:dyDescent="0.2">
      <c r="A37" s="22" t="s">
        <v>58</v>
      </c>
      <c r="B37" s="35" t="s">
        <v>559</v>
      </c>
      <c r="C37" s="69" t="s">
        <v>560</v>
      </c>
      <c r="D37" s="23" t="s">
        <v>512</v>
      </c>
      <c r="E37" s="78"/>
      <c r="F37" s="60"/>
      <c r="G37" s="66">
        <v>150</v>
      </c>
      <c r="H37" s="60" t="s">
        <v>55</v>
      </c>
      <c r="I37" s="66"/>
      <c r="J37" s="60"/>
      <c r="K37" s="60">
        <v>33</v>
      </c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3" t="s">
        <v>57</v>
      </c>
      <c r="AB37" s="63"/>
      <c r="AC37" s="63"/>
      <c r="AD37" s="63"/>
      <c r="AH37" s="82"/>
    </row>
    <row r="38" spans="1:34" ht="15.75" customHeight="1" x14ac:dyDescent="0.2">
      <c r="A38" s="22" t="s">
        <v>58</v>
      </c>
      <c r="B38" s="35" t="s">
        <v>561</v>
      </c>
      <c r="C38" s="69" t="s">
        <v>562</v>
      </c>
      <c r="D38" s="23" t="s">
        <v>512</v>
      </c>
      <c r="E38" s="78"/>
      <c r="F38" s="60"/>
      <c r="G38" s="66">
        <v>150</v>
      </c>
      <c r="H38" s="60" t="s">
        <v>55</v>
      </c>
      <c r="I38" s="66"/>
      <c r="J38" s="60"/>
      <c r="K38" s="60">
        <v>34</v>
      </c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3"/>
      <c r="AB38" s="63" t="s">
        <v>57</v>
      </c>
      <c r="AC38" s="63"/>
      <c r="AD38" s="63"/>
      <c r="AH38" s="82"/>
    </row>
    <row r="39" spans="1:34" ht="15.75" customHeight="1" x14ac:dyDescent="0.2">
      <c r="A39" s="22" t="s">
        <v>58</v>
      </c>
      <c r="B39" s="35" t="s">
        <v>563</v>
      </c>
      <c r="C39" s="69" t="s">
        <v>564</v>
      </c>
      <c r="D39" s="23"/>
      <c r="E39" s="78"/>
      <c r="F39" s="60"/>
      <c r="G39" s="66">
        <v>150</v>
      </c>
      <c r="H39" s="60" t="s">
        <v>88</v>
      </c>
      <c r="I39" s="66"/>
      <c r="J39" s="60"/>
      <c r="K39" s="60">
        <v>35</v>
      </c>
      <c r="L39" s="60"/>
      <c r="M39" s="60"/>
      <c r="N39" s="60"/>
      <c r="O39" s="60"/>
      <c r="P39" s="60"/>
      <c r="Q39" s="83"/>
      <c r="R39" s="60"/>
      <c r="S39" s="60"/>
      <c r="T39" s="60"/>
      <c r="U39" s="60"/>
      <c r="V39" s="60"/>
      <c r="W39" s="60"/>
      <c r="X39" s="60"/>
      <c r="Y39" s="60"/>
      <c r="Z39" s="60"/>
      <c r="AA39" s="63" t="s">
        <v>57</v>
      </c>
      <c r="AB39" s="63"/>
      <c r="AC39" s="63"/>
      <c r="AD39" s="63"/>
      <c r="AH39" s="82"/>
    </row>
    <row r="40" spans="1:34" ht="15.75" customHeight="1" x14ac:dyDescent="0.2">
      <c r="A40" s="22" t="s">
        <v>58</v>
      </c>
      <c r="B40" s="35" t="s">
        <v>565</v>
      </c>
      <c r="C40" s="69" t="s">
        <v>566</v>
      </c>
      <c r="D40" s="23" t="s">
        <v>490</v>
      </c>
      <c r="E40" s="78"/>
      <c r="F40" s="60"/>
      <c r="G40" s="66">
        <v>150</v>
      </c>
      <c r="H40" s="60" t="s">
        <v>55</v>
      </c>
      <c r="I40" s="66"/>
      <c r="J40" s="60"/>
      <c r="K40" s="60">
        <v>36</v>
      </c>
      <c r="L40" s="60"/>
      <c r="M40" s="60"/>
      <c r="N40" s="60"/>
      <c r="O40" s="60"/>
      <c r="P40" s="60"/>
      <c r="Q40" s="83"/>
      <c r="R40" s="60"/>
      <c r="S40" s="60"/>
      <c r="T40" s="60"/>
      <c r="U40" s="60"/>
      <c r="V40" s="60"/>
      <c r="W40" s="60"/>
      <c r="X40" s="60"/>
      <c r="Y40" s="60"/>
      <c r="Z40" s="60"/>
      <c r="AA40" s="63" t="s">
        <v>57</v>
      </c>
      <c r="AB40" s="63"/>
      <c r="AC40" s="63"/>
      <c r="AD40" s="63"/>
      <c r="AH40" s="82"/>
    </row>
    <row r="41" spans="1:34" ht="15.75" customHeight="1" x14ac:dyDescent="0.2">
      <c r="A41" s="22" t="s">
        <v>58</v>
      </c>
      <c r="B41" s="35" t="s">
        <v>567</v>
      </c>
      <c r="C41" s="69" t="s">
        <v>568</v>
      </c>
      <c r="D41" s="23" t="s">
        <v>512</v>
      </c>
      <c r="E41" s="78"/>
      <c r="F41" s="60"/>
      <c r="G41" s="66">
        <v>150</v>
      </c>
      <c r="H41" s="60" t="s">
        <v>55</v>
      </c>
      <c r="I41" s="66"/>
      <c r="J41" s="60"/>
      <c r="K41" s="60">
        <v>37</v>
      </c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3" t="s">
        <v>57</v>
      </c>
      <c r="AB41" s="63"/>
      <c r="AC41" s="63"/>
      <c r="AD41" s="63"/>
      <c r="AH41" s="82"/>
    </row>
    <row r="42" spans="1:34" ht="15.75" customHeight="1" x14ac:dyDescent="0.2">
      <c r="A42" s="22" t="s">
        <v>58</v>
      </c>
      <c r="B42" s="35" t="s">
        <v>569</v>
      </c>
      <c r="C42" s="42" t="s">
        <v>570</v>
      </c>
      <c r="D42" s="23"/>
      <c r="E42" s="78"/>
      <c r="F42" s="60"/>
      <c r="G42" s="66">
        <v>150</v>
      </c>
      <c r="H42" s="60" t="s">
        <v>88</v>
      </c>
      <c r="I42" s="66"/>
      <c r="J42" s="60"/>
      <c r="K42" s="60">
        <v>38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84"/>
      <c r="Y42" s="60"/>
      <c r="Z42" s="60"/>
      <c r="AA42" s="63" t="s">
        <v>57</v>
      </c>
      <c r="AB42" s="63"/>
      <c r="AC42" s="63"/>
      <c r="AD42" s="63"/>
      <c r="AH42" s="82"/>
    </row>
    <row r="43" spans="1:34" ht="25.5" x14ac:dyDescent="0.2">
      <c r="A43" s="22" t="s">
        <v>571</v>
      </c>
      <c r="B43" s="29" t="s">
        <v>572</v>
      </c>
      <c r="C43" s="69" t="s">
        <v>573</v>
      </c>
      <c r="D43" s="23" t="s">
        <v>497</v>
      </c>
      <c r="E43" s="78"/>
      <c r="F43" s="60"/>
      <c r="G43" s="66">
        <v>150</v>
      </c>
      <c r="H43" s="60" t="s">
        <v>88</v>
      </c>
      <c r="I43" s="66"/>
      <c r="J43" s="60"/>
      <c r="K43" s="60">
        <v>39</v>
      </c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6">
        <v>170</v>
      </c>
      <c r="X43" s="84">
        <v>44440</v>
      </c>
      <c r="Y43" s="60"/>
      <c r="Z43" s="60"/>
      <c r="AA43" s="63"/>
      <c r="AB43" s="63" t="s">
        <v>57</v>
      </c>
      <c r="AC43" s="63"/>
      <c r="AD43" s="63"/>
      <c r="AH43" s="82"/>
    </row>
    <row r="44" spans="1:34" ht="15.75" customHeight="1" x14ac:dyDescent="0.2">
      <c r="A44" s="22" t="s">
        <v>58</v>
      </c>
      <c r="B44" s="35" t="s">
        <v>574</v>
      </c>
      <c r="C44" s="69" t="s">
        <v>575</v>
      </c>
      <c r="D44" s="23" t="s">
        <v>512</v>
      </c>
      <c r="E44" s="78"/>
      <c r="F44" s="60"/>
      <c r="G44" s="66">
        <v>150</v>
      </c>
      <c r="H44" s="60" t="s">
        <v>55</v>
      </c>
      <c r="I44" s="66"/>
      <c r="J44" s="60"/>
      <c r="K44" s="60">
        <v>40</v>
      </c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3" t="s">
        <v>57</v>
      </c>
      <c r="AB44" s="63"/>
      <c r="AC44" s="63"/>
      <c r="AD44" s="63"/>
      <c r="AH44" s="82"/>
    </row>
    <row r="45" spans="1:34" ht="25.5" x14ac:dyDescent="0.2">
      <c r="A45" s="22" t="s">
        <v>263</v>
      </c>
      <c r="B45" s="35" t="s">
        <v>576</v>
      </c>
      <c r="C45" s="42" t="s">
        <v>577</v>
      </c>
      <c r="D45" s="23"/>
      <c r="E45" s="78"/>
      <c r="F45" s="60"/>
      <c r="G45" s="66">
        <v>150</v>
      </c>
      <c r="H45" s="60" t="s">
        <v>88</v>
      </c>
      <c r="I45" s="66">
        <v>1350</v>
      </c>
      <c r="J45" s="60" t="s">
        <v>75</v>
      </c>
      <c r="K45" s="60">
        <v>41</v>
      </c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3" t="s">
        <v>57</v>
      </c>
      <c r="AB45" s="63"/>
      <c r="AC45" s="63"/>
      <c r="AD45" s="63"/>
      <c r="AH45" s="82"/>
    </row>
    <row r="46" spans="1:34" ht="15.75" customHeight="1" x14ac:dyDescent="0.2">
      <c r="A46" s="22" t="s">
        <v>58</v>
      </c>
      <c r="B46" s="35" t="s">
        <v>578</v>
      </c>
      <c r="C46" s="69" t="s">
        <v>579</v>
      </c>
      <c r="D46" s="23" t="s">
        <v>490</v>
      </c>
      <c r="E46" s="78"/>
      <c r="F46" s="60"/>
      <c r="G46" s="66">
        <v>150</v>
      </c>
      <c r="H46" s="60" t="s">
        <v>55</v>
      </c>
      <c r="I46" s="66"/>
      <c r="J46" s="60"/>
      <c r="K46" s="60">
        <v>42</v>
      </c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3" t="s">
        <v>57</v>
      </c>
      <c r="AB46" s="63"/>
      <c r="AC46" s="63"/>
      <c r="AD46" s="63"/>
      <c r="AH46" s="82"/>
    </row>
    <row r="47" spans="1:34" ht="15.75" customHeight="1" x14ac:dyDescent="0.2">
      <c r="A47" s="22" t="s">
        <v>58</v>
      </c>
      <c r="B47" s="35" t="s">
        <v>580</v>
      </c>
      <c r="C47" s="69" t="s">
        <v>581</v>
      </c>
      <c r="D47" s="23" t="s">
        <v>512</v>
      </c>
      <c r="E47" s="78"/>
      <c r="F47" s="60"/>
      <c r="G47" s="66">
        <v>150</v>
      </c>
      <c r="H47" s="60" t="s">
        <v>55</v>
      </c>
      <c r="I47" s="66"/>
      <c r="J47" s="60"/>
      <c r="K47" s="60">
        <v>43</v>
      </c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3" t="s">
        <v>57</v>
      </c>
      <c r="AB47" s="63"/>
      <c r="AC47" s="63"/>
      <c r="AD47" s="63"/>
      <c r="AH47" s="82"/>
    </row>
    <row r="48" spans="1:34" ht="15.75" customHeight="1" x14ac:dyDescent="0.2">
      <c r="A48" s="22" t="s">
        <v>58</v>
      </c>
      <c r="B48" s="35" t="s">
        <v>582</v>
      </c>
      <c r="C48" s="42" t="s">
        <v>583</v>
      </c>
      <c r="D48" s="23" t="s">
        <v>493</v>
      </c>
      <c r="E48" s="78"/>
      <c r="F48" s="60"/>
      <c r="G48" s="66">
        <v>150</v>
      </c>
      <c r="H48" s="60" t="s">
        <v>88</v>
      </c>
      <c r="I48" s="66"/>
      <c r="J48" s="60"/>
      <c r="K48" s="60">
        <v>44</v>
      </c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3" t="s">
        <v>57</v>
      </c>
      <c r="AB48" s="63"/>
      <c r="AC48" s="63"/>
      <c r="AD48" s="63"/>
      <c r="AH48" s="82"/>
    </row>
    <row r="49" spans="1:34" ht="15.75" customHeight="1" x14ac:dyDescent="0.2">
      <c r="A49" s="22" t="s">
        <v>58</v>
      </c>
      <c r="B49" s="35" t="s">
        <v>584</v>
      </c>
      <c r="C49" s="69" t="s">
        <v>585</v>
      </c>
      <c r="D49" s="23" t="s">
        <v>497</v>
      </c>
      <c r="E49" s="78"/>
      <c r="F49" s="60"/>
      <c r="G49" s="66">
        <v>150</v>
      </c>
      <c r="H49" s="60" t="s">
        <v>88</v>
      </c>
      <c r="I49" s="66"/>
      <c r="J49" s="60"/>
      <c r="K49" s="60">
        <v>45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3" t="s">
        <v>57</v>
      </c>
      <c r="AB49" s="63"/>
      <c r="AC49" s="63"/>
      <c r="AD49" s="63"/>
      <c r="AH49" s="82"/>
    </row>
    <row r="50" spans="1:34" ht="15.75" customHeight="1" x14ac:dyDescent="0.2">
      <c r="A50" s="22" t="s">
        <v>58</v>
      </c>
      <c r="B50" s="35" t="s">
        <v>586</v>
      </c>
      <c r="C50" s="69" t="s">
        <v>587</v>
      </c>
      <c r="D50" s="23" t="s">
        <v>512</v>
      </c>
      <c r="E50" s="78"/>
      <c r="F50" s="60"/>
      <c r="G50" s="66">
        <v>150</v>
      </c>
      <c r="H50" s="60" t="s">
        <v>55</v>
      </c>
      <c r="I50" s="66"/>
      <c r="J50" s="60"/>
      <c r="K50" s="60">
        <v>46</v>
      </c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3" t="s">
        <v>57</v>
      </c>
      <c r="AB50" s="63"/>
      <c r="AC50" s="63"/>
      <c r="AD50" s="63"/>
      <c r="AH50" s="82"/>
    </row>
    <row r="51" spans="1:34" ht="15.75" customHeight="1" x14ac:dyDescent="0.2">
      <c r="A51" s="22" t="s">
        <v>58</v>
      </c>
      <c r="B51" s="35" t="s">
        <v>588</v>
      </c>
      <c r="C51" s="69" t="s">
        <v>589</v>
      </c>
      <c r="D51" s="23" t="s">
        <v>512</v>
      </c>
      <c r="E51" s="78"/>
      <c r="F51" s="60"/>
      <c r="G51" s="66">
        <v>150</v>
      </c>
      <c r="H51" s="60" t="s">
        <v>55</v>
      </c>
      <c r="I51" s="66"/>
      <c r="J51" s="60"/>
      <c r="K51" s="60">
        <v>47</v>
      </c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3" t="s">
        <v>57</v>
      </c>
      <c r="AB51" s="63"/>
      <c r="AC51" s="63"/>
      <c r="AD51" s="63"/>
      <c r="AH51" s="82"/>
    </row>
    <row r="52" spans="1:34" ht="25.5" x14ac:dyDescent="0.2">
      <c r="A52" s="22" t="s">
        <v>263</v>
      </c>
      <c r="B52" s="35" t="s">
        <v>590</v>
      </c>
      <c r="C52" s="42" t="s">
        <v>591</v>
      </c>
      <c r="D52" s="23" t="s">
        <v>497</v>
      </c>
      <c r="E52" s="78"/>
      <c r="F52" s="60"/>
      <c r="G52" s="66">
        <v>150</v>
      </c>
      <c r="H52" s="60" t="s">
        <v>88</v>
      </c>
      <c r="I52" s="66">
        <v>1350</v>
      </c>
      <c r="J52" s="60" t="s">
        <v>75</v>
      </c>
      <c r="K52" s="60">
        <v>48</v>
      </c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3"/>
      <c r="AB52" s="63" t="s">
        <v>57</v>
      </c>
      <c r="AC52" s="63"/>
      <c r="AD52" s="63"/>
      <c r="AH52" s="82"/>
    </row>
    <row r="53" spans="1:34" ht="15.75" customHeight="1" x14ac:dyDescent="0.2">
      <c r="A53" s="22" t="s">
        <v>58</v>
      </c>
      <c r="B53" s="35" t="s">
        <v>592</v>
      </c>
      <c r="C53" s="69" t="s">
        <v>593</v>
      </c>
      <c r="D53" s="23" t="s">
        <v>512</v>
      </c>
      <c r="E53" s="78"/>
      <c r="F53" s="60"/>
      <c r="G53" s="66">
        <v>150</v>
      </c>
      <c r="H53" s="60" t="s">
        <v>55</v>
      </c>
      <c r="I53" s="66"/>
      <c r="J53" s="60"/>
      <c r="K53" s="60">
        <v>49</v>
      </c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3" t="s">
        <v>57</v>
      </c>
      <c r="AB53" s="63"/>
      <c r="AC53" s="63"/>
      <c r="AD53" s="63"/>
      <c r="AH53" s="82"/>
    </row>
    <row r="54" spans="1:34" ht="15.75" customHeight="1" x14ac:dyDescent="0.2">
      <c r="A54" s="22" t="s">
        <v>58</v>
      </c>
      <c r="B54" s="35" t="s">
        <v>594</v>
      </c>
      <c r="C54" s="69" t="s">
        <v>595</v>
      </c>
      <c r="D54" s="23" t="s">
        <v>512</v>
      </c>
      <c r="E54" s="78"/>
      <c r="F54" s="60"/>
      <c r="G54" s="66">
        <v>150</v>
      </c>
      <c r="H54" s="60" t="s">
        <v>55</v>
      </c>
      <c r="I54" s="66"/>
      <c r="J54" s="60"/>
      <c r="K54" s="60">
        <v>50</v>
      </c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3" t="s">
        <v>57</v>
      </c>
      <c r="AB54" s="63"/>
      <c r="AC54" s="63"/>
      <c r="AD54" s="63"/>
      <c r="AH54" s="82"/>
    </row>
    <row r="55" spans="1:34" ht="25.5" x14ac:dyDescent="0.2">
      <c r="A55" s="22" t="s">
        <v>263</v>
      </c>
      <c r="B55" s="35" t="s">
        <v>596</v>
      </c>
      <c r="C55" s="69" t="s">
        <v>597</v>
      </c>
      <c r="D55" s="23" t="s">
        <v>512</v>
      </c>
      <c r="E55" s="78"/>
      <c r="F55" s="60"/>
      <c r="G55" s="66">
        <v>150</v>
      </c>
      <c r="H55" s="60" t="s">
        <v>55</v>
      </c>
      <c r="I55" s="66">
        <v>1350</v>
      </c>
      <c r="J55" s="60" t="s">
        <v>56</v>
      </c>
      <c r="K55" s="60">
        <v>51</v>
      </c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3" t="s">
        <v>57</v>
      </c>
      <c r="AB55" s="63"/>
      <c r="AC55" s="63"/>
      <c r="AD55" s="63"/>
      <c r="AH55" s="82"/>
    </row>
    <row r="56" spans="1:34" ht="15.75" customHeight="1" x14ac:dyDescent="0.2">
      <c r="A56" s="22" t="s">
        <v>58</v>
      </c>
      <c r="B56" s="76" t="s">
        <v>598</v>
      </c>
      <c r="C56" s="69" t="s">
        <v>599</v>
      </c>
      <c r="D56" s="23" t="s">
        <v>512</v>
      </c>
      <c r="E56" s="78"/>
      <c r="F56" s="60"/>
      <c r="G56" s="66">
        <v>150</v>
      </c>
      <c r="H56" s="60" t="s">
        <v>55</v>
      </c>
      <c r="I56" s="66"/>
      <c r="J56" s="60"/>
      <c r="K56" s="60">
        <v>52</v>
      </c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3" t="s">
        <v>57</v>
      </c>
      <c r="AB56" s="63"/>
      <c r="AC56" s="63"/>
      <c r="AD56" s="63"/>
      <c r="AH56" s="80"/>
    </row>
    <row r="57" spans="1:34" ht="25.5" x14ac:dyDescent="0.2">
      <c r="A57" s="22" t="s">
        <v>263</v>
      </c>
      <c r="B57" s="35" t="s">
        <v>600</v>
      </c>
      <c r="C57" s="69" t="s">
        <v>601</v>
      </c>
      <c r="D57" s="23" t="s">
        <v>602</v>
      </c>
      <c r="E57" s="78"/>
      <c r="F57" s="60"/>
      <c r="G57" s="66">
        <v>150</v>
      </c>
      <c r="H57" s="60" t="s">
        <v>55</v>
      </c>
      <c r="I57" s="66">
        <v>1350</v>
      </c>
      <c r="J57" s="60" t="s">
        <v>56</v>
      </c>
      <c r="K57" s="60">
        <v>53</v>
      </c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3" t="s">
        <v>57</v>
      </c>
      <c r="AB57" s="63"/>
      <c r="AC57" s="63"/>
      <c r="AD57" s="63"/>
      <c r="AH57" s="82"/>
    </row>
    <row r="58" spans="1:34" ht="15.75" customHeight="1" x14ac:dyDescent="0.2">
      <c r="A58" s="22" t="s">
        <v>72</v>
      </c>
      <c r="B58" s="35" t="s">
        <v>603</v>
      </c>
      <c r="C58" s="69" t="s">
        <v>604</v>
      </c>
      <c r="D58" s="23" t="s">
        <v>512</v>
      </c>
      <c r="E58" s="78"/>
      <c r="F58" s="60"/>
      <c r="G58" s="66"/>
      <c r="H58" s="60"/>
      <c r="I58" s="66">
        <v>1350</v>
      </c>
      <c r="J58" s="60" t="s">
        <v>56</v>
      </c>
      <c r="K58" s="60">
        <v>54</v>
      </c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3" t="s">
        <v>57</v>
      </c>
      <c r="AB58" s="63"/>
      <c r="AC58" s="63"/>
      <c r="AD58" s="63"/>
      <c r="AH58" s="82"/>
    </row>
    <row r="59" spans="1:34" ht="15.75" customHeight="1" x14ac:dyDescent="0.2">
      <c r="A59" s="22" t="s">
        <v>58</v>
      </c>
      <c r="B59" s="35" t="s">
        <v>605</v>
      </c>
      <c r="C59" s="69" t="s">
        <v>606</v>
      </c>
      <c r="D59" s="23" t="s">
        <v>512</v>
      </c>
      <c r="E59" s="78"/>
      <c r="F59" s="60"/>
      <c r="G59" s="66">
        <v>150</v>
      </c>
      <c r="H59" s="60" t="s">
        <v>55</v>
      </c>
      <c r="I59" s="66"/>
      <c r="J59" s="60"/>
      <c r="K59" s="60">
        <v>55</v>
      </c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3" t="s">
        <v>57</v>
      </c>
      <c r="AB59" s="63"/>
      <c r="AC59" s="63"/>
      <c r="AD59" s="63"/>
      <c r="AH59" s="82"/>
    </row>
    <row r="60" spans="1:34" ht="15.75" customHeight="1" x14ac:dyDescent="0.2">
      <c r="A60" s="22" t="s">
        <v>58</v>
      </c>
      <c r="B60" s="35" t="s">
        <v>607</v>
      </c>
      <c r="C60" s="69" t="s">
        <v>608</v>
      </c>
      <c r="D60" s="23" t="s">
        <v>497</v>
      </c>
      <c r="E60" s="78"/>
      <c r="F60" s="60"/>
      <c r="G60" s="66">
        <v>150</v>
      </c>
      <c r="H60" s="60" t="s">
        <v>88</v>
      </c>
      <c r="I60" s="66"/>
      <c r="J60" s="60"/>
      <c r="K60" s="60">
        <v>56</v>
      </c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3" t="s">
        <v>57</v>
      </c>
      <c r="AB60" s="63"/>
      <c r="AC60" s="63"/>
      <c r="AD60" s="63"/>
      <c r="AH60" s="82"/>
    </row>
    <row r="61" spans="1:34" ht="15.75" customHeight="1" x14ac:dyDescent="0.2">
      <c r="A61" s="22" t="s">
        <v>58</v>
      </c>
      <c r="B61" s="35" t="s">
        <v>609</v>
      </c>
      <c r="C61" s="69" t="s">
        <v>610</v>
      </c>
      <c r="D61" s="23" t="s">
        <v>512</v>
      </c>
      <c r="E61" s="78"/>
      <c r="F61" s="60"/>
      <c r="G61" s="66">
        <v>150</v>
      </c>
      <c r="H61" s="60" t="s">
        <v>55</v>
      </c>
      <c r="I61" s="66"/>
      <c r="J61" s="60"/>
      <c r="K61" s="60">
        <v>57</v>
      </c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3" t="s">
        <v>57</v>
      </c>
      <c r="AB61" s="63"/>
      <c r="AC61" s="63"/>
      <c r="AD61" s="63"/>
      <c r="AH61" s="82"/>
    </row>
    <row r="62" spans="1:34" ht="15.75" customHeight="1" x14ac:dyDescent="0.2">
      <c r="A62" s="22" t="s">
        <v>58</v>
      </c>
      <c r="B62" s="35" t="s">
        <v>611</v>
      </c>
      <c r="C62" s="69" t="s">
        <v>612</v>
      </c>
      <c r="D62" s="23" t="s">
        <v>512</v>
      </c>
      <c r="E62" s="78"/>
      <c r="F62" s="60"/>
      <c r="G62" s="66">
        <v>150</v>
      </c>
      <c r="H62" s="60" t="s">
        <v>55</v>
      </c>
      <c r="I62" s="66"/>
      <c r="J62" s="60"/>
      <c r="K62" s="60">
        <v>58</v>
      </c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3" t="s">
        <v>57</v>
      </c>
      <c r="AB62" s="63"/>
      <c r="AC62" s="63"/>
      <c r="AD62" s="63"/>
      <c r="AH62" s="82"/>
    </row>
    <row r="63" spans="1:34" ht="15.75" customHeight="1" x14ac:dyDescent="0.2">
      <c r="A63" s="22" t="s">
        <v>58</v>
      </c>
      <c r="B63" s="76" t="s">
        <v>613</v>
      </c>
      <c r="C63" s="42" t="s">
        <v>614</v>
      </c>
      <c r="D63" s="23" t="s">
        <v>602</v>
      </c>
      <c r="E63" s="78"/>
      <c r="F63" s="60"/>
      <c r="G63" s="66">
        <v>150</v>
      </c>
      <c r="H63" s="60" t="s">
        <v>88</v>
      </c>
      <c r="I63" s="66"/>
      <c r="J63" s="60"/>
      <c r="K63" s="60">
        <v>59</v>
      </c>
      <c r="L63" s="60"/>
      <c r="M63" s="60"/>
      <c r="N63" s="60"/>
      <c r="O63" s="60"/>
      <c r="P63" s="60"/>
      <c r="Q63" s="83"/>
      <c r="R63" s="60"/>
      <c r="S63" s="60"/>
      <c r="T63" s="60"/>
      <c r="U63" s="60"/>
      <c r="V63" s="60"/>
      <c r="W63" s="60"/>
      <c r="X63" s="60"/>
      <c r="Y63" s="60"/>
      <c r="Z63" s="60"/>
      <c r="AA63" s="63" t="s">
        <v>57</v>
      </c>
      <c r="AB63" s="63"/>
      <c r="AC63" s="63"/>
      <c r="AD63" s="63"/>
      <c r="AH63" s="80"/>
    </row>
    <row r="64" spans="1:34" ht="15.75" customHeight="1" x14ac:dyDescent="0.2">
      <c r="A64" s="22" t="s">
        <v>58</v>
      </c>
      <c r="B64" s="35" t="s">
        <v>615</v>
      </c>
      <c r="C64" s="69" t="s">
        <v>616</v>
      </c>
      <c r="D64" s="23" t="s">
        <v>512</v>
      </c>
      <c r="E64" s="78"/>
      <c r="F64" s="60"/>
      <c r="G64" s="66">
        <v>150</v>
      </c>
      <c r="H64" s="60" t="s">
        <v>55</v>
      </c>
      <c r="I64" s="66"/>
      <c r="J64" s="60"/>
      <c r="K64" s="60">
        <v>60</v>
      </c>
      <c r="L64" s="60"/>
      <c r="M64" s="60"/>
      <c r="N64" s="60"/>
      <c r="O64" s="60"/>
      <c r="P64" s="60"/>
      <c r="Q64" s="83"/>
      <c r="R64" s="60"/>
      <c r="S64" s="60"/>
      <c r="T64" s="60"/>
      <c r="U64" s="60"/>
      <c r="V64" s="60"/>
      <c r="W64" s="60"/>
      <c r="X64" s="60"/>
      <c r="Y64" s="60"/>
      <c r="Z64" s="60"/>
      <c r="AA64" s="63" t="s">
        <v>57</v>
      </c>
      <c r="AB64" s="63"/>
      <c r="AC64" s="63"/>
      <c r="AD64" s="63"/>
      <c r="AH64" s="82"/>
    </row>
    <row r="65" spans="1:34" ht="15.75" customHeight="1" x14ac:dyDescent="0.2">
      <c r="A65" s="22" t="s">
        <v>72</v>
      </c>
      <c r="B65" s="35" t="s">
        <v>617</v>
      </c>
      <c r="C65" s="69" t="s">
        <v>618</v>
      </c>
      <c r="D65" s="23" t="s">
        <v>602</v>
      </c>
      <c r="E65" s="78"/>
      <c r="F65" s="60"/>
      <c r="G65" s="66"/>
      <c r="H65" s="60"/>
      <c r="I65" s="66">
        <v>1350</v>
      </c>
      <c r="J65" s="60" t="s">
        <v>56</v>
      </c>
      <c r="K65" s="60">
        <v>61</v>
      </c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3" t="s">
        <v>57</v>
      </c>
      <c r="AB65" s="63"/>
      <c r="AC65" s="63"/>
      <c r="AD65" s="63"/>
      <c r="AH65" s="82"/>
    </row>
    <row r="66" spans="1:34" ht="15.75" customHeight="1" x14ac:dyDescent="0.2">
      <c r="A66" s="22" t="s">
        <v>58</v>
      </c>
      <c r="B66" s="35" t="s">
        <v>619</v>
      </c>
      <c r="C66" s="69" t="s">
        <v>620</v>
      </c>
      <c r="D66" s="23" t="s">
        <v>512</v>
      </c>
      <c r="E66" s="78"/>
      <c r="F66" s="60"/>
      <c r="G66" s="66">
        <v>150</v>
      </c>
      <c r="H66" s="60" t="s">
        <v>55</v>
      </c>
      <c r="I66" s="66"/>
      <c r="J66" s="60"/>
      <c r="K66" s="60">
        <v>62</v>
      </c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3" t="s">
        <v>57</v>
      </c>
      <c r="AB66" s="63"/>
      <c r="AC66" s="63"/>
      <c r="AD66" s="63"/>
      <c r="AH66" s="82"/>
    </row>
    <row r="67" spans="1:34" ht="15.75" customHeight="1" x14ac:dyDescent="0.2">
      <c r="A67" s="22" t="s">
        <v>58</v>
      </c>
      <c r="B67" s="76" t="s">
        <v>621</v>
      </c>
      <c r="C67" s="69" t="s">
        <v>622</v>
      </c>
      <c r="D67" s="23" t="s">
        <v>512</v>
      </c>
      <c r="E67" s="78"/>
      <c r="F67" s="60"/>
      <c r="G67" s="66">
        <v>150</v>
      </c>
      <c r="H67" s="60" t="s">
        <v>55</v>
      </c>
      <c r="I67" s="66"/>
      <c r="J67" s="60"/>
      <c r="K67" s="60">
        <v>63</v>
      </c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3" t="s">
        <v>57</v>
      </c>
      <c r="AB67" s="63"/>
      <c r="AC67" s="63"/>
      <c r="AD67" s="63"/>
      <c r="AH67" s="80"/>
    </row>
    <row r="68" spans="1:34" ht="15.75" customHeight="1" x14ac:dyDescent="0.2">
      <c r="A68" s="22" t="s">
        <v>58</v>
      </c>
      <c r="B68" s="76" t="s">
        <v>623</v>
      </c>
      <c r="C68" s="69" t="s">
        <v>624</v>
      </c>
      <c r="D68" s="23" t="s">
        <v>493</v>
      </c>
      <c r="E68" s="78"/>
      <c r="F68" s="60"/>
      <c r="G68" s="66">
        <v>150</v>
      </c>
      <c r="H68" s="60" t="s">
        <v>55</v>
      </c>
      <c r="I68" s="66"/>
      <c r="J68" s="60"/>
      <c r="K68" s="60">
        <v>64</v>
      </c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3"/>
      <c r="AB68" s="63" t="s">
        <v>57</v>
      </c>
      <c r="AC68" s="63"/>
      <c r="AD68" s="63"/>
      <c r="AH68" s="80"/>
    </row>
    <row r="69" spans="1:34" ht="15.75" customHeight="1" x14ac:dyDescent="0.2">
      <c r="A69" s="22" t="s">
        <v>58</v>
      </c>
      <c r="B69" s="35" t="s">
        <v>625</v>
      </c>
      <c r="C69" s="69" t="s">
        <v>626</v>
      </c>
      <c r="D69" s="23" t="s">
        <v>512</v>
      </c>
      <c r="E69" s="78"/>
      <c r="F69" s="60"/>
      <c r="G69" s="66">
        <v>150</v>
      </c>
      <c r="H69" s="60" t="s">
        <v>55</v>
      </c>
      <c r="I69" s="66"/>
      <c r="J69" s="60"/>
      <c r="K69" s="60">
        <v>65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3" t="s">
        <v>57</v>
      </c>
      <c r="AB69" s="63"/>
      <c r="AC69" s="63"/>
      <c r="AD69" s="63"/>
      <c r="AH69" s="82"/>
    </row>
    <row r="70" spans="1:34" ht="15.75" customHeight="1" x14ac:dyDescent="0.2">
      <c r="A70" s="22" t="s">
        <v>58</v>
      </c>
      <c r="B70" s="35" t="s">
        <v>627</v>
      </c>
      <c r="C70" s="42" t="s">
        <v>628</v>
      </c>
      <c r="D70" s="23" t="s">
        <v>497</v>
      </c>
      <c r="E70" s="78"/>
      <c r="F70" s="60"/>
      <c r="G70" s="66">
        <v>150</v>
      </c>
      <c r="H70" s="60" t="s">
        <v>88</v>
      </c>
      <c r="I70" s="66"/>
      <c r="J70" s="60"/>
      <c r="K70" s="60">
        <v>66</v>
      </c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3"/>
      <c r="AB70" s="63" t="s">
        <v>57</v>
      </c>
      <c r="AC70" s="63"/>
      <c r="AD70" s="63"/>
      <c r="AH70" s="82"/>
    </row>
    <row r="71" spans="1:34" ht="15.75" customHeight="1" x14ac:dyDescent="0.2">
      <c r="A71" s="22" t="s">
        <v>58</v>
      </c>
      <c r="B71" s="35" t="s">
        <v>629</v>
      </c>
      <c r="C71" s="69" t="s">
        <v>630</v>
      </c>
      <c r="D71" s="23" t="s">
        <v>512</v>
      </c>
      <c r="E71" s="78"/>
      <c r="F71" s="60"/>
      <c r="G71" s="66">
        <v>150</v>
      </c>
      <c r="H71" s="60" t="s">
        <v>55</v>
      </c>
      <c r="I71" s="66"/>
      <c r="J71" s="60"/>
      <c r="K71" s="60">
        <v>67</v>
      </c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3" t="s">
        <v>57</v>
      </c>
      <c r="AB71" s="63"/>
      <c r="AC71" s="63"/>
      <c r="AD71" s="63"/>
      <c r="AH71" s="82"/>
    </row>
    <row r="72" spans="1:34" ht="25.5" x14ac:dyDescent="0.2">
      <c r="A72" s="22" t="s">
        <v>263</v>
      </c>
      <c r="B72" s="35" t="s">
        <v>631</v>
      </c>
      <c r="C72" s="69" t="s">
        <v>632</v>
      </c>
      <c r="D72" s="23" t="s">
        <v>490</v>
      </c>
      <c r="E72" s="78"/>
      <c r="F72" s="60"/>
      <c r="G72" s="66">
        <v>150</v>
      </c>
      <c r="H72" s="60" t="s">
        <v>55</v>
      </c>
      <c r="I72" s="66">
        <v>1350</v>
      </c>
      <c r="J72" s="60" t="s">
        <v>56</v>
      </c>
      <c r="K72" s="60">
        <v>68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3" t="s">
        <v>57</v>
      </c>
      <c r="AB72" s="63"/>
      <c r="AC72" s="63"/>
      <c r="AD72" s="63"/>
      <c r="AH72" s="82"/>
    </row>
    <row r="73" spans="1:34" ht="15.75" customHeight="1" x14ac:dyDescent="0.2">
      <c r="A73" s="22" t="s">
        <v>58</v>
      </c>
      <c r="B73" s="35" t="s">
        <v>633</v>
      </c>
      <c r="C73" s="69" t="s">
        <v>634</v>
      </c>
      <c r="D73" s="23" t="s">
        <v>512</v>
      </c>
      <c r="E73" s="78"/>
      <c r="F73" s="60"/>
      <c r="G73" s="66">
        <v>150</v>
      </c>
      <c r="H73" s="60" t="s">
        <v>55</v>
      </c>
      <c r="I73" s="66"/>
      <c r="J73" s="60"/>
      <c r="K73" s="60">
        <v>69</v>
      </c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3" t="s">
        <v>57</v>
      </c>
      <c r="AB73" s="63"/>
      <c r="AC73" s="63"/>
      <c r="AD73" s="63"/>
      <c r="AH73" s="82"/>
    </row>
    <row r="74" spans="1:34" ht="25.5" x14ac:dyDescent="0.2">
      <c r="A74" s="22" t="s">
        <v>263</v>
      </c>
      <c r="B74" s="35" t="s">
        <v>635</v>
      </c>
      <c r="C74" s="69" t="s">
        <v>636</v>
      </c>
      <c r="D74" s="23" t="s">
        <v>512</v>
      </c>
      <c r="E74" s="78"/>
      <c r="F74" s="60"/>
      <c r="G74" s="66">
        <v>150</v>
      </c>
      <c r="H74" s="60" t="s">
        <v>55</v>
      </c>
      <c r="I74" s="66">
        <v>1350</v>
      </c>
      <c r="J74" s="60" t="s">
        <v>75</v>
      </c>
      <c r="K74" s="60">
        <v>70</v>
      </c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3" t="s">
        <v>57</v>
      </c>
      <c r="AB74" s="63"/>
      <c r="AC74" s="63"/>
      <c r="AD74" s="63"/>
      <c r="AH74" s="82"/>
    </row>
    <row r="75" spans="1:34" ht="15.75" customHeight="1" x14ac:dyDescent="0.2">
      <c r="A75" s="22" t="s">
        <v>58</v>
      </c>
      <c r="B75" s="35" t="s">
        <v>637</v>
      </c>
      <c r="C75" s="69" t="s">
        <v>638</v>
      </c>
      <c r="D75" s="23" t="s">
        <v>512</v>
      </c>
      <c r="E75" s="78"/>
      <c r="F75" s="60"/>
      <c r="G75" s="66">
        <v>150</v>
      </c>
      <c r="H75" s="60" t="s">
        <v>55</v>
      </c>
      <c r="I75" s="66"/>
      <c r="J75" s="60"/>
      <c r="K75" s="60">
        <v>71</v>
      </c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3" t="s">
        <v>57</v>
      </c>
      <c r="AB75" s="63"/>
      <c r="AC75" s="63"/>
      <c r="AD75" s="63"/>
      <c r="AH75" s="82"/>
    </row>
    <row r="76" spans="1:34" ht="15.75" customHeight="1" x14ac:dyDescent="0.2">
      <c r="A76" s="22" t="s">
        <v>58</v>
      </c>
      <c r="B76" s="35" t="s">
        <v>639</v>
      </c>
      <c r="C76" s="69" t="s">
        <v>640</v>
      </c>
      <c r="D76" s="23" t="s">
        <v>512</v>
      </c>
      <c r="E76" s="78"/>
      <c r="F76" s="60"/>
      <c r="G76" s="66">
        <v>150</v>
      </c>
      <c r="H76" s="60" t="s">
        <v>88</v>
      </c>
      <c r="I76" s="66"/>
      <c r="J76" s="60"/>
      <c r="K76" s="60">
        <v>72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3" t="s">
        <v>57</v>
      </c>
      <c r="AB76" s="63"/>
      <c r="AC76" s="63"/>
      <c r="AD76" s="63"/>
      <c r="AH76" s="82"/>
    </row>
    <row r="77" spans="1:34" ht="15.75" customHeight="1" x14ac:dyDescent="0.2">
      <c r="A77" s="22" t="s">
        <v>72</v>
      </c>
      <c r="B77" s="35" t="s">
        <v>641</v>
      </c>
      <c r="C77" s="42" t="s">
        <v>642</v>
      </c>
      <c r="D77" s="23" t="s">
        <v>497</v>
      </c>
      <c r="E77" s="78"/>
      <c r="F77" s="60"/>
      <c r="G77" s="66">
        <v>150</v>
      </c>
      <c r="H77" s="60" t="s">
        <v>88</v>
      </c>
      <c r="I77" s="66">
        <v>1350</v>
      </c>
      <c r="J77" s="60" t="s">
        <v>75</v>
      </c>
      <c r="K77" s="60">
        <v>73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3" t="s">
        <v>57</v>
      </c>
      <c r="AB77" s="63"/>
      <c r="AC77" s="63"/>
      <c r="AD77" s="63"/>
      <c r="AH77" s="82"/>
    </row>
    <row r="78" spans="1:34" ht="15.75" customHeight="1" x14ac:dyDescent="0.2">
      <c r="A78" s="22" t="s">
        <v>58</v>
      </c>
      <c r="B78" s="35" t="s">
        <v>643</v>
      </c>
      <c r="C78" s="42" t="s">
        <v>644</v>
      </c>
      <c r="D78" s="23" t="s">
        <v>512</v>
      </c>
      <c r="E78" s="78"/>
      <c r="F78" s="60"/>
      <c r="G78" s="66">
        <v>150</v>
      </c>
      <c r="H78" s="60" t="s">
        <v>88</v>
      </c>
      <c r="I78" s="66"/>
      <c r="J78" s="60"/>
      <c r="K78" s="60">
        <v>74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3" t="s">
        <v>57</v>
      </c>
      <c r="AB78" s="63"/>
      <c r="AC78" s="63"/>
      <c r="AD78" s="63"/>
      <c r="AH78" s="82"/>
    </row>
    <row r="79" spans="1:34" ht="25.5" x14ac:dyDescent="0.2">
      <c r="A79" s="22" t="s">
        <v>263</v>
      </c>
      <c r="B79" s="35" t="s">
        <v>645</v>
      </c>
      <c r="C79" s="69" t="s">
        <v>646</v>
      </c>
      <c r="D79" s="23" t="s">
        <v>512</v>
      </c>
      <c r="E79" s="78"/>
      <c r="F79" s="60"/>
      <c r="G79" s="66">
        <v>150</v>
      </c>
      <c r="H79" s="60" t="s">
        <v>55</v>
      </c>
      <c r="I79" s="66">
        <v>1350</v>
      </c>
      <c r="J79" s="60" t="s">
        <v>56</v>
      </c>
      <c r="K79" s="60">
        <v>75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3" t="s">
        <v>57</v>
      </c>
      <c r="AB79" s="63"/>
      <c r="AC79" s="63"/>
      <c r="AD79" s="63"/>
      <c r="AH79" s="82"/>
    </row>
    <row r="80" spans="1:34" ht="25.5" x14ac:dyDescent="0.2">
      <c r="A80" s="22" t="s">
        <v>263</v>
      </c>
      <c r="B80" s="35" t="s">
        <v>647</v>
      </c>
      <c r="C80" s="69" t="s">
        <v>648</v>
      </c>
      <c r="D80" s="23" t="s">
        <v>490</v>
      </c>
      <c r="E80" s="78"/>
      <c r="F80" s="60"/>
      <c r="G80" s="66">
        <v>150</v>
      </c>
      <c r="H80" s="60" t="s">
        <v>55</v>
      </c>
      <c r="I80" s="66">
        <v>1350</v>
      </c>
      <c r="J80" s="60" t="s">
        <v>75</v>
      </c>
      <c r="K80" s="60">
        <v>76</v>
      </c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3" t="s">
        <v>57</v>
      </c>
      <c r="AB80" s="63"/>
      <c r="AC80" s="63"/>
      <c r="AD80" s="63"/>
      <c r="AH80" s="82"/>
    </row>
    <row r="81" spans="1:34" ht="15.75" customHeight="1" x14ac:dyDescent="0.2">
      <c r="A81" s="22" t="s">
        <v>649</v>
      </c>
      <c r="B81" s="35" t="s">
        <v>650</v>
      </c>
      <c r="C81" s="69" t="s">
        <v>651</v>
      </c>
      <c r="D81" s="23" t="s">
        <v>512</v>
      </c>
      <c r="E81" s="66">
        <v>200</v>
      </c>
      <c r="F81" s="60" t="s">
        <v>652</v>
      </c>
      <c r="G81" s="66">
        <v>150</v>
      </c>
      <c r="H81" s="60" t="s">
        <v>88</v>
      </c>
      <c r="I81" s="66"/>
      <c r="J81" s="60"/>
      <c r="K81" s="60">
        <v>77</v>
      </c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3" t="s">
        <v>57</v>
      </c>
      <c r="AB81" s="63"/>
      <c r="AC81" s="63"/>
      <c r="AD81" s="63"/>
      <c r="AH81" s="82"/>
    </row>
    <row r="82" spans="1:34" ht="15.75" customHeight="1" x14ac:dyDescent="0.2">
      <c r="A82" s="22" t="s">
        <v>58</v>
      </c>
      <c r="B82" s="35" t="s">
        <v>653</v>
      </c>
      <c r="C82" s="69" t="s">
        <v>654</v>
      </c>
      <c r="D82" s="23" t="s">
        <v>512</v>
      </c>
      <c r="E82" s="78"/>
      <c r="F82" s="60"/>
      <c r="G82" s="66">
        <v>150</v>
      </c>
      <c r="H82" s="60" t="s">
        <v>55</v>
      </c>
      <c r="I82" s="66"/>
      <c r="J82" s="60"/>
      <c r="K82" s="60">
        <v>78</v>
      </c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3" t="s">
        <v>57</v>
      </c>
      <c r="AB82" s="63"/>
      <c r="AC82" s="63"/>
      <c r="AD82" s="63"/>
      <c r="AH82" s="82"/>
    </row>
    <row r="83" spans="1:34" ht="15.75" customHeight="1" x14ac:dyDescent="0.2">
      <c r="A83" s="22" t="s">
        <v>58</v>
      </c>
      <c r="B83" s="35" t="s">
        <v>655</v>
      </c>
      <c r="C83" s="42" t="s">
        <v>656</v>
      </c>
      <c r="D83" s="23" t="s">
        <v>512</v>
      </c>
      <c r="E83" s="78"/>
      <c r="F83" s="60"/>
      <c r="G83" s="66">
        <v>150</v>
      </c>
      <c r="H83" s="60" t="s">
        <v>88</v>
      </c>
      <c r="I83" s="66"/>
      <c r="J83" s="60"/>
      <c r="K83" s="60">
        <v>79</v>
      </c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3" t="s">
        <v>57</v>
      </c>
      <c r="AB83" s="63"/>
      <c r="AC83" s="63"/>
      <c r="AD83" s="63"/>
      <c r="AH83" s="82"/>
    </row>
    <row r="84" spans="1:34" ht="15.75" customHeight="1" x14ac:dyDescent="0.2">
      <c r="A84" s="22" t="s">
        <v>58</v>
      </c>
      <c r="B84" s="35" t="s">
        <v>657</v>
      </c>
      <c r="C84" s="42" t="s">
        <v>658</v>
      </c>
      <c r="D84" s="23" t="s">
        <v>512</v>
      </c>
      <c r="E84" s="78"/>
      <c r="F84" s="60"/>
      <c r="G84" s="66">
        <v>150</v>
      </c>
      <c r="H84" s="60" t="s">
        <v>88</v>
      </c>
      <c r="I84" s="66"/>
      <c r="J84" s="60"/>
      <c r="K84" s="60">
        <v>80</v>
      </c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3" t="s">
        <v>57</v>
      </c>
      <c r="AB84" s="63"/>
      <c r="AC84" s="63"/>
      <c r="AD84" s="63"/>
      <c r="AH84" s="82"/>
    </row>
    <row r="85" spans="1:34" ht="15.75" customHeight="1" x14ac:dyDescent="0.2">
      <c r="A85" s="22" t="s">
        <v>58</v>
      </c>
      <c r="B85" s="35" t="s">
        <v>659</v>
      </c>
      <c r="C85" s="69" t="s">
        <v>660</v>
      </c>
      <c r="D85" s="23" t="s">
        <v>493</v>
      </c>
      <c r="E85" s="78"/>
      <c r="F85" s="60"/>
      <c r="G85" s="66">
        <v>150</v>
      </c>
      <c r="H85" s="60" t="s">
        <v>55</v>
      </c>
      <c r="I85" s="66"/>
      <c r="J85" s="60"/>
      <c r="K85" s="60">
        <v>81</v>
      </c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3"/>
      <c r="AB85" s="63" t="s">
        <v>57</v>
      </c>
      <c r="AC85" s="63"/>
      <c r="AD85" s="63"/>
      <c r="AH85" s="82"/>
    </row>
    <row r="86" spans="1:34" ht="25.5" x14ac:dyDescent="0.2">
      <c r="A86" s="22" t="s">
        <v>661</v>
      </c>
      <c r="B86" s="35" t="s">
        <v>662</v>
      </c>
      <c r="C86" s="69" t="s">
        <v>663</v>
      </c>
      <c r="D86" s="23" t="s">
        <v>664</v>
      </c>
      <c r="E86" s="78"/>
      <c r="F86" s="60"/>
      <c r="G86" s="66">
        <v>150</v>
      </c>
      <c r="H86" s="60" t="s">
        <v>88</v>
      </c>
      <c r="I86" s="66">
        <v>1350</v>
      </c>
      <c r="J86" s="60" t="s">
        <v>75</v>
      </c>
      <c r="K86" s="60">
        <v>82</v>
      </c>
      <c r="L86" s="60"/>
      <c r="M86" s="60"/>
      <c r="N86" s="60"/>
      <c r="O86" s="60"/>
      <c r="P86" s="60"/>
      <c r="Q86" s="60"/>
      <c r="R86" s="60"/>
      <c r="S86" s="66">
        <v>170</v>
      </c>
      <c r="T86" s="84">
        <v>44409</v>
      </c>
      <c r="U86" s="60"/>
      <c r="V86" s="60"/>
      <c r="W86" s="60"/>
      <c r="X86" s="60"/>
      <c r="Y86" s="60"/>
      <c r="Z86" s="60"/>
      <c r="AA86" s="63" t="s">
        <v>57</v>
      </c>
      <c r="AB86" s="63"/>
      <c r="AC86" s="63"/>
      <c r="AD86" s="63"/>
      <c r="AH86" s="82"/>
    </row>
    <row r="87" spans="1:34" ht="25.5" x14ac:dyDescent="0.2">
      <c r="A87" s="22" t="s">
        <v>263</v>
      </c>
      <c r="B87" s="35" t="s">
        <v>665</v>
      </c>
      <c r="C87" s="69" t="s">
        <v>666</v>
      </c>
      <c r="D87" s="23" t="s">
        <v>493</v>
      </c>
      <c r="E87" s="78"/>
      <c r="F87" s="60"/>
      <c r="G87" s="66">
        <v>150</v>
      </c>
      <c r="H87" s="60" t="s">
        <v>55</v>
      </c>
      <c r="I87" s="66">
        <v>1350</v>
      </c>
      <c r="J87" s="60" t="s">
        <v>56</v>
      </c>
      <c r="K87" s="60">
        <v>83</v>
      </c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3"/>
      <c r="AB87" s="63" t="s">
        <v>57</v>
      </c>
      <c r="AC87" s="63"/>
      <c r="AD87" s="63"/>
      <c r="AH87" s="82"/>
    </row>
    <row r="88" spans="1:34" ht="15.75" customHeight="1" x14ac:dyDescent="0.2">
      <c r="A88" s="22" t="s">
        <v>72</v>
      </c>
      <c r="B88" s="76" t="s">
        <v>667</v>
      </c>
      <c r="C88" s="42" t="s">
        <v>668</v>
      </c>
      <c r="D88" s="23" t="s">
        <v>512</v>
      </c>
      <c r="E88" s="78"/>
      <c r="F88" s="60"/>
      <c r="G88" s="66">
        <v>150</v>
      </c>
      <c r="H88" s="60" t="s">
        <v>88</v>
      </c>
      <c r="I88" s="66">
        <v>1350</v>
      </c>
      <c r="J88" s="60" t="s">
        <v>75</v>
      </c>
      <c r="K88" s="60">
        <v>84</v>
      </c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3" t="s">
        <v>57</v>
      </c>
      <c r="AB88" s="63"/>
      <c r="AC88" s="63"/>
      <c r="AD88" s="63"/>
      <c r="AH88" s="80"/>
    </row>
    <row r="89" spans="1:34" ht="15.75" customHeight="1" x14ac:dyDescent="0.2">
      <c r="A89" s="22" t="s">
        <v>72</v>
      </c>
      <c r="B89" s="35" t="s">
        <v>669</v>
      </c>
      <c r="C89" s="69" t="s">
        <v>670</v>
      </c>
      <c r="D89" s="23" t="s">
        <v>512</v>
      </c>
      <c r="E89" s="78"/>
      <c r="F89" s="60"/>
      <c r="G89" s="66"/>
      <c r="H89" s="60"/>
      <c r="I89" s="66">
        <v>1350</v>
      </c>
      <c r="J89" s="60" t="s">
        <v>56</v>
      </c>
      <c r="K89" s="60">
        <v>85</v>
      </c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3" t="s">
        <v>57</v>
      </c>
      <c r="AB89" s="63"/>
      <c r="AC89" s="63"/>
      <c r="AD89" s="63"/>
      <c r="AH89" s="82"/>
    </row>
    <row r="90" spans="1:34" ht="15.75" customHeight="1" x14ac:dyDescent="0.2">
      <c r="A90" s="22" t="s">
        <v>58</v>
      </c>
      <c r="B90" s="35" t="s">
        <v>671</v>
      </c>
      <c r="C90" s="69" t="s">
        <v>672</v>
      </c>
      <c r="D90" s="23" t="s">
        <v>512</v>
      </c>
      <c r="E90" s="78"/>
      <c r="F90" s="60"/>
      <c r="G90" s="66">
        <v>150</v>
      </c>
      <c r="H90" s="60" t="s">
        <v>55</v>
      </c>
      <c r="I90" s="66"/>
      <c r="J90" s="60"/>
      <c r="K90" s="60">
        <v>86</v>
      </c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3" t="s">
        <v>57</v>
      </c>
      <c r="AB90" s="63"/>
      <c r="AC90" s="63"/>
      <c r="AD90" s="63"/>
      <c r="AH90" s="82"/>
    </row>
    <row r="91" spans="1:34" ht="15.75" customHeight="1" x14ac:dyDescent="0.2">
      <c r="A91" s="22" t="s">
        <v>58</v>
      </c>
      <c r="B91" s="35" t="s">
        <v>673</v>
      </c>
      <c r="C91" s="69" t="s">
        <v>674</v>
      </c>
      <c r="D91" s="23" t="s">
        <v>490</v>
      </c>
      <c r="E91" s="78"/>
      <c r="F91" s="60"/>
      <c r="G91" s="66">
        <v>150</v>
      </c>
      <c r="H91" s="60" t="s">
        <v>55</v>
      </c>
      <c r="I91" s="66"/>
      <c r="J91" s="60"/>
      <c r="K91" s="60">
        <v>87</v>
      </c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3" t="s">
        <v>57</v>
      </c>
      <c r="AB91" s="63"/>
      <c r="AC91" s="63"/>
      <c r="AD91" s="63"/>
      <c r="AH91" s="82"/>
    </row>
    <row r="92" spans="1:34" ht="15.75" customHeight="1" x14ac:dyDescent="0.2">
      <c r="A92" s="22" t="s">
        <v>58</v>
      </c>
      <c r="B92" s="35" t="s">
        <v>675</v>
      </c>
      <c r="C92" s="85" t="s">
        <v>676</v>
      </c>
      <c r="D92" s="23" t="s">
        <v>490</v>
      </c>
      <c r="E92" s="78"/>
      <c r="F92" s="60"/>
      <c r="G92" s="66">
        <v>150</v>
      </c>
      <c r="H92" s="60" t="s">
        <v>55</v>
      </c>
      <c r="I92" s="66"/>
      <c r="J92" s="60"/>
      <c r="K92" s="60">
        <v>88</v>
      </c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3" t="s">
        <v>57</v>
      </c>
      <c r="AB92" s="63"/>
      <c r="AC92" s="63"/>
      <c r="AD92" s="63"/>
      <c r="AH92" s="82"/>
    </row>
    <row r="93" spans="1:34" ht="25.5" x14ac:dyDescent="0.2">
      <c r="A93" s="22" t="s">
        <v>677</v>
      </c>
      <c r="B93" s="35" t="s">
        <v>678</v>
      </c>
      <c r="C93" s="69" t="s">
        <v>679</v>
      </c>
      <c r="D93" s="23" t="s">
        <v>490</v>
      </c>
      <c r="E93" s="78"/>
      <c r="F93" s="60"/>
      <c r="G93" s="66">
        <v>150</v>
      </c>
      <c r="H93" s="60" t="s">
        <v>55</v>
      </c>
      <c r="I93" s="66"/>
      <c r="J93" s="60"/>
      <c r="K93" s="60">
        <v>89</v>
      </c>
      <c r="L93" s="60"/>
      <c r="M93" s="60"/>
      <c r="N93" s="60"/>
      <c r="O93" s="60"/>
      <c r="P93" s="60"/>
      <c r="Q93" s="60"/>
      <c r="R93" s="60"/>
      <c r="S93" s="66">
        <v>490</v>
      </c>
      <c r="T93" s="84">
        <v>44440</v>
      </c>
      <c r="U93" s="60"/>
      <c r="V93" s="60"/>
      <c r="W93" s="60"/>
      <c r="X93" s="60"/>
      <c r="Y93" s="60"/>
      <c r="Z93" s="60"/>
      <c r="AA93" s="63" t="s">
        <v>57</v>
      </c>
      <c r="AB93" s="63"/>
      <c r="AC93" s="63"/>
      <c r="AD93" s="63"/>
      <c r="AH93" s="82"/>
    </row>
    <row r="94" spans="1:34" ht="15.75" customHeight="1" x14ac:dyDescent="0.2">
      <c r="A94" s="22" t="s">
        <v>72</v>
      </c>
      <c r="B94" s="35" t="s">
        <v>680</v>
      </c>
      <c r="C94" s="42" t="s">
        <v>681</v>
      </c>
      <c r="D94" s="23" t="s">
        <v>493</v>
      </c>
      <c r="E94" s="78"/>
      <c r="F94" s="60"/>
      <c r="G94" s="66">
        <v>150</v>
      </c>
      <c r="H94" s="60" t="s">
        <v>88</v>
      </c>
      <c r="I94" s="66">
        <v>1350</v>
      </c>
      <c r="J94" s="60" t="s">
        <v>75</v>
      </c>
      <c r="K94" s="60">
        <v>90</v>
      </c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3" t="s">
        <v>57</v>
      </c>
      <c r="AB94" s="63"/>
      <c r="AC94" s="63"/>
      <c r="AD94" s="63"/>
      <c r="AH94" s="82"/>
    </row>
    <row r="95" spans="1:34" ht="15.75" customHeight="1" x14ac:dyDescent="0.2">
      <c r="G95" s="1"/>
      <c r="H95" s="1"/>
    </row>
    <row r="96" spans="1:34" ht="15.75" customHeight="1" x14ac:dyDescent="0.2">
      <c r="G96" s="1"/>
      <c r="H96" s="1"/>
    </row>
    <row r="97" spans="7:8" ht="15.75" customHeight="1" x14ac:dyDescent="0.2">
      <c r="G97" s="1"/>
      <c r="H97" s="1"/>
    </row>
    <row r="98" spans="7:8" ht="15.75" customHeight="1" x14ac:dyDescent="0.2">
      <c r="G98" s="1"/>
      <c r="H98" s="1"/>
    </row>
    <row r="99" spans="7:8" ht="15.75" customHeight="1" x14ac:dyDescent="0.2">
      <c r="G99" s="1"/>
      <c r="H99" s="1"/>
    </row>
    <row r="100" spans="7:8" ht="15.75" customHeight="1" x14ac:dyDescent="0.2">
      <c r="G100" s="1"/>
      <c r="H100" s="1"/>
    </row>
    <row r="101" spans="7:8" ht="15.75" customHeight="1" x14ac:dyDescent="0.2">
      <c r="G101" s="1"/>
      <c r="H101" s="1"/>
    </row>
    <row r="102" spans="7:8" ht="15.75" customHeight="1" x14ac:dyDescent="0.2">
      <c r="G102" s="1"/>
      <c r="H102" s="1"/>
    </row>
    <row r="103" spans="7:8" ht="15.75" customHeight="1" x14ac:dyDescent="0.2">
      <c r="G103" s="1"/>
      <c r="H103" s="1"/>
    </row>
    <row r="104" spans="7:8" ht="15.75" customHeight="1" x14ac:dyDescent="0.2">
      <c r="G104" s="1"/>
      <c r="H104" s="1"/>
    </row>
    <row r="105" spans="7:8" ht="15.75" customHeight="1" x14ac:dyDescent="0.2">
      <c r="G105" s="1"/>
      <c r="H105" s="1"/>
    </row>
    <row r="106" spans="7:8" ht="15.75" customHeight="1" x14ac:dyDescent="0.2">
      <c r="G106" s="1"/>
      <c r="H106" s="1"/>
    </row>
    <row r="107" spans="7:8" ht="15.75" customHeight="1" x14ac:dyDescent="0.2">
      <c r="G107" s="1"/>
      <c r="H107" s="1"/>
    </row>
    <row r="108" spans="7:8" ht="15.75" customHeight="1" x14ac:dyDescent="0.2">
      <c r="G108" s="1"/>
      <c r="H108" s="1"/>
    </row>
    <row r="109" spans="7:8" ht="15.75" customHeight="1" x14ac:dyDescent="0.2">
      <c r="G109" s="1"/>
      <c r="H109" s="1"/>
    </row>
    <row r="110" spans="7:8" ht="15.75" customHeight="1" x14ac:dyDescent="0.2">
      <c r="G110" s="1"/>
      <c r="H110" s="1"/>
    </row>
    <row r="111" spans="7:8" ht="15.75" customHeight="1" x14ac:dyDescent="0.2">
      <c r="G111" s="1"/>
      <c r="H111" s="1"/>
    </row>
    <row r="112" spans="7:8" ht="15.75" customHeight="1" x14ac:dyDescent="0.2">
      <c r="G112" s="1"/>
      <c r="H112" s="1"/>
    </row>
    <row r="113" spans="7:8" ht="15.75" customHeight="1" x14ac:dyDescent="0.2">
      <c r="G113" s="1"/>
      <c r="H113" s="1"/>
    </row>
    <row r="114" spans="7:8" ht="15.75" customHeight="1" x14ac:dyDescent="0.2">
      <c r="G114" s="1"/>
      <c r="H114" s="1"/>
    </row>
    <row r="115" spans="7:8" ht="15.75" customHeight="1" x14ac:dyDescent="0.2">
      <c r="G115" s="1"/>
      <c r="H115" s="1"/>
    </row>
    <row r="116" spans="7:8" ht="15.75" customHeight="1" x14ac:dyDescent="0.2">
      <c r="G116" s="1"/>
      <c r="H116" s="1"/>
    </row>
    <row r="117" spans="7:8" ht="15.75" customHeight="1" x14ac:dyDescent="0.2">
      <c r="G117" s="1"/>
      <c r="H117" s="1"/>
    </row>
    <row r="118" spans="7:8" ht="15.75" customHeight="1" x14ac:dyDescent="0.2">
      <c r="G118" s="1"/>
      <c r="H118" s="1"/>
    </row>
    <row r="119" spans="7:8" ht="15.75" customHeight="1" x14ac:dyDescent="0.2">
      <c r="G119" s="1"/>
      <c r="H119" s="1"/>
    </row>
    <row r="120" spans="7:8" ht="15.75" customHeight="1" x14ac:dyDescent="0.2">
      <c r="G120" s="1"/>
      <c r="H120" s="1"/>
    </row>
    <row r="121" spans="7:8" ht="15.75" customHeight="1" x14ac:dyDescent="0.2">
      <c r="G121" s="1"/>
      <c r="H121" s="1"/>
    </row>
    <row r="122" spans="7:8" ht="15.75" customHeight="1" x14ac:dyDescent="0.2">
      <c r="G122" s="1"/>
      <c r="H122" s="1"/>
    </row>
    <row r="123" spans="7:8" ht="15.75" customHeight="1" x14ac:dyDescent="0.2">
      <c r="G123" s="1"/>
      <c r="H123" s="1"/>
    </row>
    <row r="124" spans="7:8" ht="15.75" customHeight="1" x14ac:dyDescent="0.2">
      <c r="G124" s="1"/>
      <c r="H124" s="1"/>
    </row>
    <row r="125" spans="7:8" ht="15.75" customHeight="1" x14ac:dyDescent="0.2">
      <c r="G125" s="1"/>
      <c r="H125" s="1"/>
    </row>
    <row r="126" spans="7:8" ht="15.75" customHeight="1" x14ac:dyDescent="0.2">
      <c r="G126" s="1"/>
      <c r="H126" s="1"/>
    </row>
    <row r="127" spans="7:8" ht="15.75" customHeight="1" x14ac:dyDescent="0.2">
      <c r="G127" s="1"/>
      <c r="H127" s="1"/>
    </row>
    <row r="128" spans="7:8" ht="15.75" customHeight="1" x14ac:dyDescent="0.2">
      <c r="G128" s="1"/>
      <c r="H128" s="1"/>
    </row>
    <row r="129" spans="7:8" ht="15.75" customHeight="1" x14ac:dyDescent="0.2">
      <c r="G129" s="1"/>
      <c r="H129" s="1"/>
    </row>
    <row r="130" spans="7:8" ht="15.75" customHeight="1" x14ac:dyDescent="0.2">
      <c r="G130" s="1"/>
      <c r="H130" s="1"/>
    </row>
    <row r="131" spans="7:8" ht="15.75" customHeight="1" x14ac:dyDescent="0.2">
      <c r="G131" s="1"/>
      <c r="H131" s="1"/>
    </row>
    <row r="132" spans="7:8" ht="15.75" customHeight="1" x14ac:dyDescent="0.2">
      <c r="G132" s="1"/>
      <c r="H132" s="1"/>
    </row>
    <row r="133" spans="7:8" ht="15.75" customHeight="1" x14ac:dyDescent="0.2">
      <c r="G133" s="1"/>
      <c r="H133" s="1"/>
    </row>
    <row r="134" spans="7:8" ht="15.75" customHeight="1" x14ac:dyDescent="0.2">
      <c r="G134" s="1"/>
      <c r="H134" s="1"/>
    </row>
    <row r="135" spans="7:8" ht="15.75" customHeight="1" x14ac:dyDescent="0.2">
      <c r="G135" s="1"/>
      <c r="H135" s="1"/>
    </row>
    <row r="136" spans="7:8" ht="15.75" customHeight="1" x14ac:dyDescent="0.2">
      <c r="G136" s="1"/>
      <c r="H136" s="1"/>
    </row>
    <row r="137" spans="7:8" ht="15.75" customHeight="1" x14ac:dyDescent="0.2">
      <c r="G137" s="1"/>
      <c r="H137" s="1"/>
    </row>
    <row r="138" spans="7:8" ht="15.75" customHeight="1" x14ac:dyDescent="0.2">
      <c r="G138" s="1"/>
      <c r="H138" s="1"/>
    </row>
    <row r="139" spans="7:8" ht="15.75" customHeight="1" x14ac:dyDescent="0.2">
      <c r="G139" s="1"/>
      <c r="H139" s="1"/>
    </row>
    <row r="140" spans="7:8" ht="15.75" customHeight="1" x14ac:dyDescent="0.2">
      <c r="G140" s="1"/>
      <c r="H140" s="1"/>
    </row>
    <row r="141" spans="7:8" ht="15.75" customHeight="1" x14ac:dyDescent="0.2">
      <c r="G141" s="1"/>
      <c r="H141" s="1"/>
    </row>
    <row r="142" spans="7:8" ht="15.75" customHeight="1" x14ac:dyDescent="0.2">
      <c r="G142" s="1"/>
      <c r="H142" s="1"/>
    </row>
    <row r="143" spans="7:8" ht="15.75" customHeight="1" x14ac:dyDescent="0.2">
      <c r="G143" s="1"/>
      <c r="H143" s="1"/>
    </row>
    <row r="144" spans="7:8" ht="15.75" customHeight="1" x14ac:dyDescent="0.2">
      <c r="G144" s="1"/>
      <c r="H144" s="1"/>
    </row>
    <row r="145" spans="7:8" ht="15.75" customHeight="1" x14ac:dyDescent="0.2">
      <c r="G145" s="1"/>
      <c r="H145" s="1"/>
    </row>
    <row r="146" spans="7:8" ht="15.75" customHeight="1" x14ac:dyDescent="0.2">
      <c r="G146" s="1"/>
      <c r="H146" s="1"/>
    </row>
    <row r="147" spans="7:8" ht="15.75" customHeight="1" x14ac:dyDescent="0.2">
      <c r="G147" s="1"/>
      <c r="H147" s="1"/>
    </row>
    <row r="148" spans="7:8" ht="15.75" customHeight="1" x14ac:dyDescent="0.2">
      <c r="G148" s="1"/>
      <c r="H148" s="1"/>
    </row>
    <row r="149" spans="7:8" ht="15.75" customHeight="1" x14ac:dyDescent="0.2">
      <c r="G149" s="1"/>
      <c r="H149" s="1"/>
    </row>
    <row r="150" spans="7:8" ht="15.75" customHeight="1" x14ac:dyDescent="0.2">
      <c r="G150" s="1"/>
      <c r="H150" s="1"/>
    </row>
    <row r="151" spans="7:8" ht="15.75" customHeight="1" x14ac:dyDescent="0.2">
      <c r="G151" s="1"/>
      <c r="H151" s="1"/>
    </row>
    <row r="152" spans="7:8" ht="15.75" customHeight="1" x14ac:dyDescent="0.2">
      <c r="G152" s="1"/>
      <c r="H152" s="1"/>
    </row>
    <row r="153" spans="7:8" ht="15.75" customHeight="1" x14ac:dyDescent="0.2">
      <c r="G153" s="1"/>
      <c r="H153" s="1"/>
    </row>
    <row r="154" spans="7:8" ht="15.75" customHeight="1" x14ac:dyDescent="0.2">
      <c r="G154" s="1"/>
      <c r="H154" s="1"/>
    </row>
    <row r="155" spans="7:8" ht="15.75" customHeight="1" x14ac:dyDescent="0.2">
      <c r="G155" s="1"/>
      <c r="H155" s="1"/>
    </row>
    <row r="156" spans="7:8" ht="15.75" customHeight="1" x14ac:dyDescent="0.2">
      <c r="G156" s="1"/>
      <c r="H156" s="1"/>
    </row>
    <row r="157" spans="7:8" ht="15.75" customHeight="1" x14ac:dyDescent="0.2">
      <c r="G157" s="1"/>
      <c r="H157" s="1"/>
    </row>
    <row r="158" spans="7:8" ht="15.75" customHeight="1" x14ac:dyDescent="0.2">
      <c r="G158" s="1"/>
      <c r="H158" s="1"/>
    </row>
    <row r="159" spans="7:8" ht="15.75" customHeight="1" x14ac:dyDescent="0.2">
      <c r="G159" s="1"/>
      <c r="H159" s="1"/>
    </row>
    <row r="160" spans="7:8" ht="15.75" customHeight="1" x14ac:dyDescent="0.2">
      <c r="G160" s="1"/>
      <c r="H160" s="1"/>
    </row>
    <row r="161" spans="7:8" ht="15.75" customHeight="1" x14ac:dyDescent="0.2">
      <c r="G161" s="1"/>
      <c r="H161" s="1"/>
    </row>
    <row r="162" spans="7:8" ht="15.75" customHeight="1" x14ac:dyDescent="0.2">
      <c r="G162" s="1"/>
      <c r="H162" s="1"/>
    </row>
    <row r="163" spans="7:8" ht="15.75" customHeight="1" x14ac:dyDescent="0.2">
      <c r="G163" s="1"/>
      <c r="H163" s="1"/>
    </row>
    <row r="164" spans="7:8" ht="15.75" customHeight="1" x14ac:dyDescent="0.2">
      <c r="G164" s="1"/>
      <c r="H164" s="1"/>
    </row>
    <row r="165" spans="7:8" ht="15.75" customHeight="1" x14ac:dyDescent="0.2">
      <c r="G165" s="1"/>
      <c r="H165" s="1"/>
    </row>
    <row r="166" spans="7:8" ht="15.75" customHeight="1" x14ac:dyDescent="0.2">
      <c r="G166" s="1"/>
      <c r="H166" s="1"/>
    </row>
    <row r="167" spans="7:8" ht="15.75" customHeight="1" x14ac:dyDescent="0.2">
      <c r="G167" s="1"/>
      <c r="H167" s="1"/>
    </row>
    <row r="168" spans="7:8" ht="15.75" customHeight="1" x14ac:dyDescent="0.2">
      <c r="G168" s="1"/>
      <c r="H168" s="1"/>
    </row>
    <row r="169" spans="7:8" ht="15.75" customHeight="1" x14ac:dyDescent="0.2">
      <c r="G169" s="1"/>
      <c r="H169" s="1"/>
    </row>
    <row r="170" spans="7:8" ht="15.75" customHeight="1" x14ac:dyDescent="0.2">
      <c r="G170" s="1"/>
      <c r="H170" s="1"/>
    </row>
    <row r="171" spans="7:8" ht="15.75" customHeight="1" x14ac:dyDescent="0.2">
      <c r="G171" s="1"/>
      <c r="H171" s="1"/>
    </row>
    <row r="172" spans="7:8" ht="15.75" customHeight="1" x14ac:dyDescent="0.2">
      <c r="G172" s="1"/>
      <c r="H172" s="1"/>
    </row>
    <row r="173" spans="7:8" ht="15.75" customHeight="1" x14ac:dyDescent="0.2">
      <c r="G173" s="1"/>
      <c r="H173" s="1"/>
    </row>
    <row r="174" spans="7:8" ht="15.75" customHeight="1" x14ac:dyDescent="0.2">
      <c r="G174" s="1"/>
      <c r="H174" s="1"/>
    </row>
    <row r="175" spans="7:8" ht="15.75" customHeight="1" x14ac:dyDescent="0.2">
      <c r="G175" s="1"/>
      <c r="H175" s="1"/>
    </row>
    <row r="176" spans="7:8" ht="15.75" customHeight="1" x14ac:dyDescent="0.2">
      <c r="G176" s="1"/>
      <c r="H176" s="1"/>
    </row>
    <row r="177" spans="7:8" ht="15.75" customHeight="1" x14ac:dyDescent="0.2">
      <c r="G177" s="1"/>
      <c r="H177" s="1"/>
    </row>
    <row r="178" spans="7:8" ht="15.75" customHeight="1" x14ac:dyDescent="0.2">
      <c r="G178" s="1"/>
      <c r="H178" s="1"/>
    </row>
    <row r="179" spans="7:8" ht="15.75" customHeight="1" x14ac:dyDescent="0.2">
      <c r="G179" s="1"/>
      <c r="H179" s="1"/>
    </row>
    <row r="180" spans="7:8" ht="15.75" customHeight="1" x14ac:dyDescent="0.2">
      <c r="G180" s="1"/>
      <c r="H180" s="1"/>
    </row>
    <row r="181" spans="7:8" ht="15.75" customHeight="1" x14ac:dyDescent="0.2">
      <c r="G181" s="1"/>
      <c r="H181" s="1"/>
    </row>
    <row r="182" spans="7:8" ht="15.75" customHeight="1" x14ac:dyDescent="0.2">
      <c r="G182" s="1"/>
      <c r="H182" s="1"/>
    </row>
    <row r="183" spans="7:8" ht="15.75" customHeight="1" x14ac:dyDescent="0.2">
      <c r="G183" s="1"/>
      <c r="H183" s="1"/>
    </row>
    <row r="184" spans="7:8" ht="15.75" customHeight="1" x14ac:dyDescent="0.2">
      <c r="G184" s="1"/>
      <c r="H184" s="1"/>
    </row>
    <row r="185" spans="7:8" ht="15.75" customHeight="1" x14ac:dyDescent="0.2">
      <c r="G185" s="1"/>
      <c r="H185" s="1"/>
    </row>
    <row r="186" spans="7:8" ht="15.75" customHeight="1" x14ac:dyDescent="0.2">
      <c r="G186" s="1"/>
      <c r="H186" s="1"/>
    </row>
    <row r="187" spans="7:8" ht="15.75" customHeight="1" x14ac:dyDescent="0.2">
      <c r="G187" s="1"/>
      <c r="H187" s="1"/>
    </row>
    <row r="188" spans="7:8" ht="15.75" customHeight="1" x14ac:dyDescent="0.2">
      <c r="G188" s="1"/>
      <c r="H188" s="1"/>
    </row>
    <row r="189" spans="7:8" ht="15.75" customHeight="1" x14ac:dyDescent="0.2">
      <c r="G189" s="1"/>
      <c r="H189" s="1"/>
    </row>
    <row r="190" spans="7:8" ht="15.75" customHeight="1" x14ac:dyDescent="0.2">
      <c r="G190" s="1"/>
      <c r="H190" s="1"/>
    </row>
    <row r="191" spans="7:8" ht="15.75" customHeight="1" x14ac:dyDescent="0.2">
      <c r="G191" s="1"/>
      <c r="H191" s="1"/>
    </row>
    <row r="192" spans="7:8" ht="15.75" customHeight="1" x14ac:dyDescent="0.2">
      <c r="G192" s="1"/>
      <c r="H192" s="1"/>
    </row>
    <row r="193" spans="7:8" ht="15.75" customHeight="1" x14ac:dyDescent="0.2">
      <c r="G193" s="1"/>
      <c r="H193" s="1"/>
    </row>
    <row r="194" spans="7:8" ht="15.75" customHeight="1" x14ac:dyDescent="0.2">
      <c r="G194" s="1"/>
      <c r="H194" s="1"/>
    </row>
    <row r="195" spans="7:8" ht="15.75" customHeight="1" x14ac:dyDescent="0.2">
      <c r="G195" s="1"/>
      <c r="H195" s="1"/>
    </row>
    <row r="196" spans="7:8" ht="15.75" customHeight="1" x14ac:dyDescent="0.2">
      <c r="G196" s="1"/>
      <c r="H196" s="1"/>
    </row>
    <row r="197" spans="7:8" ht="15.75" customHeight="1" x14ac:dyDescent="0.2">
      <c r="G197" s="1"/>
      <c r="H197" s="1"/>
    </row>
    <row r="198" spans="7:8" ht="15.75" customHeight="1" x14ac:dyDescent="0.2">
      <c r="G198" s="1"/>
      <c r="H198" s="1"/>
    </row>
    <row r="199" spans="7:8" ht="15.75" customHeight="1" x14ac:dyDescent="0.2">
      <c r="G199" s="1"/>
      <c r="H199" s="1"/>
    </row>
    <row r="200" spans="7:8" ht="15.75" customHeight="1" x14ac:dyDescent="0.2">
      <c r="G200" s="1"/>
      <c r="H200" s="1"/>
    </row>
    <row r="201" spans="7:8" ht="15.75" customHeight="1" x14ac:dyDescent="0.2">
      <c r="G201" s="1"/>
      <c r="H201" s="1"/>
    </row>
    <row r="202" spans="7:8" ht="15.75" customHeight="1" x14ac:dyDescent="0.2">
      <c r="G202" s="1"/>
      <c r="H202" s="1"/>
    </row>
    <row r="203" spans="7:8" ht="15.75" customHeight="1" x14ac:dyDescent="0.2">
      <c r="G203" s="1"/>
      <c r="H203" s="1"/>
    </row>
    <row r="204" spans="7:8" ht="15.75" customHeight="1" x14ac:dyDescent="0.2">
      <c r="G204" s="1"/>
      <c r="H204" s="1"/>
    </row>
    <row r="205" spans="7:8" ht="15.75" customHeight="1" x14ac:dyDescent="0.2">
      <c r="G205" s="1"/>
      <c r="H205" s="1"/>
    </row>
    <row r="206" spans="7:8" ht="15.75" customHeight="1" x14ac:dyDescent="0.2">
      <c r="G206" s="1"/>
      <c r="H206" s="1"/>
    </row>
    <row r="207" spans="7:8" ht="15.75" customHeight="1" x14ac:dyDescent="0.2">
      <c r="G207" s="1"/>
      <c r="H207" s="1"/>
    </row>
    <row r="208" spans="7:8" ht="15.75" customHeight="1" x14ac:dyDescent="0.2">
      <c r="G208" s="1"/>
      <c r="H208" s="1"/>
    </row>
    <row r="209" spans="7:8" ht="15.75" customHeight="1" x14ac:dyDescent="0.2">
      <c r="G209" s="1"/>
      <c r="H209" s="1"/>
    </row>
    <row r="210" spans="7:8" ht="15.75" customHeight="1" x14ac:dyDescent="0.2">
      <c r="G210" s="1"/>
      <c r="H210" s="1"/>
    </row>
    <row r="211" spans="7:8" ht="15.75" customHeight="1" x14ac:dyDescent="0.2">
      <c r="G211" s="1"/>
      <c r="H211" s="1"/>
    </row>
    <row r="212" spans="7:8" ht="15.75" customHeight="1" x14ac:dyDescent="0.2">
      <c r="G212" s="1"/>
      <c r="H212" s="1"/>
    </row>
    <row r="213" spans="7:8" ht="15.75" customHeight="1" x14ac:dyDescent="0.2">
      <c r="G213" s="1"/>
      <c r="H213" s="1"/>
    </row>
    <row r="214" spans="7:8" ht="15.75" customHeight="1" x14ac:dyDescent="0.2">
      <c r="G214" s="1"/>
      <c r="H214" s="1"/>
    </row>
    <row r="215" spans="7:8" ht="15.75" customHeight="1" x14ac:dyDescent="0.2">
      <c r="G215" s="1"/>
      <c r="H215" s="1"/>
    </row>
    <row r="216" spans="7:8" ht="15.75" customHeight="1" x14ac:dyDescent="0.2">
      <c r="G216" s="1"/>
      <c r="H216" s="1"/>
    </row>
    <row r="217" spans="7:8" ht="15.75" customHeight="1" x14ac:dyDescent="0.2">
      <c r="G217" s="1"/>
      <c r="H217" s="1"/>
    </row>
    <row r="218" spans="7:8" ht="15.75" customHeight="1" x14ac:dyDescent="0.2">
      <c r="G218" s="1"/>
      <c r="H218" s="1"/>
    </row>
    <row r="219" spans="7:8" ht="15.75" customHeight="1" x14ac:dyDescent="0.2">
      <c r="G219" s="1"/>
      <c r="H219" s="1"/>
    </row>
    <row r="220" spans="7:8" ht="15.75" customHeight="1" x14ac:dyDescent="0.2">
      <c r="G220" s="1"/>
      <c r="H220" s="1"/>
    </row>
    <row r="221" spans="7:8" ht="15.75" customHeight="1" x14ac:dyDescent="0.2">
      <c r="G221" s="1"/>
      <c r="H221" s="1"/>
    </row>
    <row r="222" spans="7:8" ht="15.75" customHeight="1" x14ac:dyDescent="0.2">
      <c r="G222" s="1"/>
      <c r="H222" s="1"/>
    </row>
    <row r="223" spans="7:8" ht="15.75" customHeight="1" x14ac:dyDescent="0.2">
      <c r="G223" s="1"/>
      <c r="H223" s="1"/>
    </row>
    <row r="224" spans="7:8" ht="15.75" customHeight="1" x14ac:dyDescent="0.2">
      <c r="G224" s="1"/>
      <c r="H224" s="1"/>
    </row>
    <row r="225" spans="7:8" ht="15.75" customHeight="1" x14ac:dyDescent="0.2">
      <c r="G225" s="1"/>
      <c r="H225" s="1"/>
    </row>
    <row r="226" spans="7:8" ht="15.75" customHeight="1" x14ac:dyDescent="0.2">
      <c r="G226" s="1"/>
      <c r="H226" s="1"/>
    </row>
    <row r="227" spans="7:8" ht="15.75" customHeight="1" x14ac:dyDescent="0.2">
      <c r="G227" s="1"/>
      <c r="H227" s="1"/>
    </row>
    <row r="228" spans="7:8" ht="15.75" customHeight="1" x14ac:dyDescent="0.2">
      <c r="G228" s="1"/>
      <c r="H228" s="1"/>
    </row>
    <row r="229" spans="7:8" ht="15.75" customHeight="1" x14ac:dyDescent="0.2">
      <c r="G229" s="1"/>
      <c r="H229" s="1"/>
    </row>
    <row r="230" spans="7:8" ht="15.75" customHeight="1" x14ac:dyDescent="0.2">
      <c r="G230" s="1"/>
      <c r="H230" s="1"/>
    </row>
    <row r="231" spans="7:8" ht="15.75" customHeight="1" x14ac:dyDescent="0.2">
      <c r="G231" s="1"/>
      <c r="H231" s="1"/>
    </row>
    <row r="232" spans="7:8" ht="15.75" customHeight="1" x14ac:dyDescent="0.2">
      <c r="G232" s="1"/>
      <c r="H232" s="1"/>
    </row>
    <row r="233" spans="7:8" ht="15.75" customHeight="1" x14ac:dyDescent="0.2">
      <c r="G233" s="1"/>
      <c r="H233" s="1"/>
    </row>
    <row r="234" spans="7:8" ht="15.75" customHeight="1" x14ac:dyDescent="0.2">
      <c r="G234" s="1"/>
      <c r="H234" s="1"/>
    </row>
    <row r="235" spans="7:8" ht="15.75" customHeight="1" x14ac:dyDescent="0.2">
      <c r="G235" s="1"/>
      <c r="H235" s="1"/>
    </row>
    <row r="236" spans="7:8" ht="15.75" customHeight="1" x14ac:dyDescent="0.2">
      <c r="G236" s="1"/>
      <c r="H236" s="1"/>
    </row>
    <row r="237" spans="7:8" ht="15.75" customHeight="1" x14ac:dyDescent="0.2">
      <c r="G237" s="1"/>
      <c r="H237" s="1"/>
    </row>
    <row r="238" spans="7:8" ht="15.75" customHeight="1" x14ac:dyDescent="0.2">
      <c r="G238" s="1"/>
      <c r="H238" s="1"/>
    </row>
    <row r="239" spans="7:8" ht="15.75" customHeight="1" x14ac:dyDescent="0.2">
      <c r="G239" s="1"/>
      <c r="H239" s="1"/>
    </row>
    <row r="240" spans="7:8" ht="15.75" customHeight="1" x14ac:dyDescent="0.2">
      <c r="G240" s="1"/>
      <c r="H240" s="1"/>
    </row>
    <row r="241" spans="7:8" ht="15.75" customHeight="1" x14ac:dyDescent="0.2">
      <c r="G241" s="1"/>
      <c r="H241" s="1"/>
    </row>
    <row r="242" spans="7:8" ht="15.75" customHeight="1" x14ac:dyDescent="0.2">
      <c r="G242" s="1"/>
      <c r="H242" s="1"/>
    </row>
    <row r="243" spans="7:8" ht="15.75" customHeight="1" x14ac:dyDescent="0.2">
      <c r="G243" s="1"/>
      <c r="H243" s="1"/>
    </row>
    <row r="244" spans="7:8" ht="15.75" customHeight="1" x14ac:dyDescent="0.2">
      <c r="G244" s="1"/>
      <c r="H244" s="1"/>
    </row>
    <row r="245" spans="7:8" ht="15.75" customHeight="1" x14ac:dyDescent="0.2">
      <c r="G245" s="1"/>
      <c r="H245" s="1"/>
    </row>
    <row r="246" spans="7:8" ht="15.75" customHeight="1" x14ac:dyDescent="0.2">
      <c r="G246" s="1"/>
      <c r="H246" s="1"/>
    </row>
    <row r="247" spans="7:8" ht="15.75" customHeight="1" x14ac:dyDescent="0.2">
      <c r="G247" s="1"/>
      <c r="H247" s="1"/>
    </row>
    <row r="248" spans="7:8" ht="15.75" customHeight="1" x14ac:dyDescent="0.2">
      <c r="G248" s="1"/>
      <c r="H248" s="1"/>
    </row>
    <row r="249" spans="7:8" ht="15.75" customHeight="1" x14ac:dyDescent="0.2">
      <c r="G249" s="1"/>
      <c r="H249" s="1"/>
    </row>
    <row r="250" spans="7:8" ht="15.75" customHeight="1" x14ac:dyDescent="0.2">
      <c r="G250" s="1"/>
      <c r="H250" s="1"/>
    </row>
    <row r="251" spans="7:8" ht="15.75" customHeight="1" x14ac:dyDescent="0.2">
      <c r="G251" s="1"/>
      <c r="H251" s="1"/>
    </row>
    <row r="252" spans="7:8" ht="15.75" customHeight="1" x14ac:dyDescent="0.2">
      <c r="G252" s="1"/>
      <c r="H252" s="1"/>
    </row>
    <row r="253" spans="7:8" ht="15.75" customHeight="1" x14ac:dyDescent="0.2">
      <c r="G253" s="1"/>
      <c r="H253" s="1"/>
    </row>
    <row r="254" spans="7:8" ht="15.75" customHeight="1" x14ac:dyDescent="0.2">
      <c r="G254" s="1"/>
      <c r="H254" s="1"/>
    </row>
    <row r="255" spans="7:8" ht="15.75" customHeight="1" x14ac:dyDescent="0.2">
      <c r="G255" s="1"/>
      <c r="H255" s="1"/>
    </row>
    <row r="256" spans="7:8" ht="15.75" customHeight="1" x14ac:dyDescent="0.2">
      <c r="G256" s="1"/>
      <c r="H256" s="1"/>
    </row>
    <row r="257" spans="7:8" ht="15.75" customHeight="1" x14ac:dyDescent="0.2">
      <c r="G257" s="1"/>
      <c r="H257" s="1"/>
    </row>
    <row r="258" spans="7:8" ht="15.75" customHeight="1" x14ac:dyDescent="0.2">
      <c r="G258" s="1"/>
      <c r="H258" s="1"/>
    </row>
    <row r="259" spans="7:8" ht="15.75" customHeight="1" x14ac:dyDescent="0.2">
      <c r="G259" s="1"/>
      <c r="H259" s="1"/>
    </row>
    <row r="260" spans="7:8" ht="15.75" customHeight="1" x14ac:dyDescent="0.2">
      <c r="G260" s="1"/>
      <c r="H260" s="1"/>
    </row>
    <row r="261" spans="7:8" ht="15.75" customHeight="1" x14ac:dyDescent="0.2">
      <c r="G261" s="1"/>
      <c r="H261" s="1"/>
    </row>
    <row r="262" spans="7:8" ht="15.75" customHeight="1" x14ac:dyDescent="0.2">
      <c r="G262" s="1"/>
      <c r="H262" s="1"/>
    </row>
    <row r="263" spans="7:8" ht="15.75" customHeight="1" x14ac:dyDescent="0.2">
      <c r="G263" s="1"/>
      <c r="H263" s="1"/>
    </row>
    <row r="264" spans="7:8" ht="15.75" customHeight="1" x14ac:dyDescent="0.2">
      <c r="G264" s="1"/>
      <c r="H264" s="1"/>
    </row>
    <row r="265" spans="7:8" ht="15.75" customHeight="1" x14ac:dyDescent="0.2">
      <c r="G265" s="1"/>
      <c r="H265" s="1"/>
    </row>
    <row r="266" spans="7:8" ht="15.75" customHeight="1" x14ac:dyDescent="0.2">
      <c r="G266" s="1"/>
      <c r="H266" s="1"/>
    </row>
    <row r="267" spans="7:8" ht="15.75" customHeight="1" x14ac:dyDescent="0.2">
      <c r="G267" s="1"/>
      <c r="H267" s="1"/>
    </row>
    <row r="268" spans="7:8" ht="15.75" customHeight="1" x14ac:dyDescent="0.2">
      <c r="G268" s="1"/>
      <c r="H268" s="1"/>
    </row>
    <row r="269" spans="7:8" ht="15.75" customHeight="1" x14ac:dyDescent="0.2">
      <c r="G269" s="1"/>
      <c r="H269" s="1"/>
    </row>
    <row r="270" spans="7:8" ht="15.75" customHeight="1" x14ac:dyDescent="0.2">
      <c r="G270" s="1"/>
      <c r="H270" s="1"/>
    </row>
    <row r="271" spans="7:8" ht="15.75" customHeight="1" x14ac:dyDescent="0.2">
      <c r="G271" s="1"/>
      <c r="H271" s="1"/>
    </row>
    <row r="272" spans="7:8" ht="15.75" customHeight="1" x14ac:dyDescent="0.2">
      <c r="G272" s="1"/>
      <c r="H272" s="1"/>
    </row>
    <row r="273" spans="7:8" ht="15.75" customHeight="1" x14ac:dyDescent="0.2">
      <c r="G273" s="1"/>
      <c r="H273" s="1"/>
    </row>
    <row r="274" spans="7:8" ht="15.75" customHeight="1" x14ac:dyDescent="0.2">
      <c r="G274" s="1"/>
      <c r="H274" s="1"/>
    </row>
    <row r="275" spans="7:8" ht="15.75" customHeight="1" x14ac:dyDescent="0.2">
      <c r="G275" s="1"/>
      <c r="H275" s="1"/>
    </row>
    <row r="276" spans="7:8" ht="15.75" customHeight="1" x14ac:dyDescent="0.2">
      <c r="G276" s="1"/>
      <c r="H276" s="1"/>
    </row>
    <row r="277" spans="7:8" ht="15.75" customHeight="1" x14ac:dyDescent="0.2">
      <c r="G277" s="1"/>
      <c r="H277" s="1"/>
    </row>
    <row r="278" spans="7:8" ht="15.75" customHeight="1" x14ac:dyDescent="0.2">
      <c r="G278" s="1"/>
      <c r="H278" s="1"/>
    </row>
    <row r="279" spans="7:8" ht="15.75" customHeight="1" x14ac:dyDescent="0.2">
      <c r="G279" s="1"/>
      <c r="H279" s="1"/>
    </row>
    <row r="280" spans="7:8" ht="15.75" customHeight="1" x14ac:dyDescent="0.2">
      <c r="G280" s="1"/>
      <c r="H280" s="1"/>
    </row>
    <row r="281" spans="7:8" ht="15.75" customHeight="1" x14ac:dyDescent="0.2">
      <c r="G281" s="1"/>
      <c r="H281" s="1"/>
    </row>
    <row r="282" spans="7:8" ht="15.75" customHeight="1" x14ac:dyDescent="0.2">
      <c r="G282" s="1"/>
      <c r="H282" s="1"/>
    </row>
    <row r="283" spans="7:8" ht="15.75" customHeight="1" x14ac:dyDescent="0.2">
      <c r="G283" s="1"/>
      <c r="H283" s="1"/>
    </row>
    <row r="284" spans="7:8" ht="15.75" customHeight="1" x14ac:dyDescent="0.2">
      <c r="G284" s="1"/>
      <c r="H284" s="1"/>
    </row>
    <row r="285" spans="7:8" ht="15.75" customHeight="1" x14ac:dyDescent="0.2">
      <c r="G285" s="1"/>
      <c r="H285" s="1"/>
    </row>
    <row r="286" spans="7:8" ht="15.75" customHeight="1" x14ac:dyDescent="0.2">
      <c r="G286" s="1"/>
      <c r="H286" s="1"/>
    </row>
    <row r="287" spans="7:8" ht="15.75" customHeight="1" x14ac:dyDescent="0.2">
      <c r="G287" s="1"/>
      <c r="H287" s="1"/>
    </row>
    <row r="288" spans="7:8" ht="15.75" customHeight="1" x14ac:dyDescent="0.2">
      <c r="G288" s="1"/>
      <c r="H288" s="1"/>
    </row>
    <row r="289" spans="7:8" ht="15.75" customHeight="1" x14ac:dyDescent="0.2">
      <c r="G289" s="1"/>
      <c r="H289" s="1"/>
    </row>
    <row r="290" spans="7:8" ht="15.75" customHeight="1" x14ac:dyDescent="0.2">
      <c r="G290" s="1"/>
      <c r="H290" s="1"/>
    </row>
    <row r="291" spans="7:8" ht="15.75" customHeight="1" x14ac:dyDescent="0.2">
      <c r="G291" s="1"/>
      <c r="H291" s="1"/>
    </row>
    <row r="292" spans="7:8" ht="15.75" customHeight="1" x14ac:dyDescent="0.2">
      <c r="G292" s="1"/>
      <c r="H292" s="1"/>
    </row>
    <row r="293" spans="7:8" ht="15.75" customHeight="1" x14ac:dyDescent="0.2">
      <c r="G293" s="1"/>
      <c r="H293" s="1"/>
    </row>
    <row r="294" spans="7:8" ht="15.75" customHeight="1" x14ac:dyDescent="0.2">
      <c r="G294" s="1"/>
      <c r="H294" s="1"/>
    </row>
    <row r="295" spans="7:8" ht="15.75" customHeight="1" x14ac:dyDescent="0.2">
      <c r="G295" s="1"/>
      <c r="H295" s="1"/>
    </row>
    <row r="296" spans="7:8" ht="15.75" customHeight="1" x14ac:dyDescent="0.2">
      <c r="G296" s="1"/>
      <c r="H296" s="1"/>
    </row>
    <row r="297" spans="7:8" ht="15.75" customHeight="1" x14ac:dyDescent="0.2">
      <c r="G297" s="1"/>
      <c r="H297" s="1"/>
    </row>
    <row r="298" spans="7:8" ht="15.75" customHeight="1" x14ac:dyDescent="0.2">
      <c r="G298" s="1"/>
      <c r="H298" s="1"/>
    </row>
    <row r="299" spans="7:8" ht="15.75" customHeight="1" x14ac:dyDescent="0.2">
      <c r="G299" s="1"/>
      <c r="H299" s="1"/>
    </row>
    <row r="300" spans="7:8" ht="15.75" customHeight="1" x14ac:dyDescent="0.2">
      <c r="G300" s="1"/>
      <c r="H300" s="1"/>
    </row>
    <row r="301" spans="7:8" ht="15.75" customHeight="1" x14ac:dyDescent="0.2">
      <c r="G301" s="1"/>
      <c r="H301" s="1"/>
    </row>
    <row r="302" spans="7:8" ht="15.75" customHeight="1" x14ac:dyDescent="0.2">
      <c r="G302" s="1"/>
      <c r="H302" s="1"/>
    </row>
    <row r="303" spans="7:8" ht="15.75" customHeight="1" x14ac:dyDescent="0.2">
      <c r="G303" s="1"/>
      <c r="H303" s="1"/>
    </row>
    <row r="304" spans="7:8" ht="15.75" customHeight="1" x14ac:dyDescent="0.2">
      <c r="G304" s="1"/>
      <c r="H304" s="1"/>
    </row>
    <row r="305" spans="7:8" ht="15.75" customHeight="1" x14ac:dyDescent="0.2">
      <c r="G305" s="1"/>
      <c r="H305" s="1"/>
    </row>
    <row r="306" spans="7:8" ht="15.75" customHeight="1" x14ac:dyDescent="0.2">
      <c r="G306" s="1"/>
      <c r="H306" s="1"/>
    </row>
    <row r="307" spans="7:8" ht="15.75" customHeight="1" x14ac:dyDescent="0.2">
      <c r="G307" s="1"/>
      <c r="H307" s="1"/>
    </row>
    <row r="308" spans="7:8" ht="15.75" customHeight="1" x14ac:dyDescent="0.2">
      <c r="G308" s="1"/>
      <c r="H308" s="1"/>
    </row>
    <row r="309" spans="7:8" ht="15.75" customHeight="1" x14ac:dyDescent="0.2">
      <c r="G309" s="1"/>
      <c r="H309" s="1"/>
    </row>
    <row r="310" spans="7:8" ht="15.75" customHeight="1" x14ac:dyDescent="0.2">
      <c r="G310" s="1"/>
      <c r="H310" s="1"/>
    </row>
    <row r="311" spans="7:8" ht="15.75" customHeight="1" x14ac:dyDescent="0.2">
      <c r="G311" s="1"/>
      <c r="H311" s="1"/>
    </row>
    <row r="312" spans="7:8" ht="15.75" customHeight="1" x14ac:dyDescent="0.2">
      <c r="G312" s="1"/>
      <c r="H312" s="1"/>
    </row>
    <row r="313" spans="7:8" ht="15.75" customHeight="1" x14ac:dyDescent="0.2">
      <c r="G313" s="1"/>
      <c r="H313" s="1"/>
    </row>
    <row r="314" spans="7:8" ht="15.75" customHeight="1" x14ac:dyDescent="0.2">
      <c r="G314" s="1"/>
      <c r="H314" s="1"/>
    </row>
    <row r="315" spans="7:8" ht="15.75" customHeight="1" x14ac:dyDescent="0.2">
      <c r="G315" s="1"/>
      <c r="H315" s="1"/>
    </row>
    <row r="316" spans="7:8" ht="15.75" customHeight="1" x14ac:dyDescent="0.2">
      <c r="G316" s="1"/>
      <c r="H316" s="1"/>
    </row>
    <row r="317" spans="7:8" ht="15.75" customHeight="1" x14ac:dyDescent="0.2">
      <c r="G317" s="1"/>
      <c r="H317" s="1"/>
    </row>
    <row r="318" spans="7:8" ht="15.75" customHeight="1" x14ac:dyDescent="0.2">
      <c r="G318" s="1"/>
      <c r="H318" s="1"/>
    </row>
    <row r="319" spans="7:8" ht="15.75" customHeight="1" x14ac:dyDescent="0.2">
      <c r="G319" s="1"/>
      <c r="H319" s="1"/>
    </row>
    <row r="320" spans="7:8" ht="15.75" customHeight="1" x14ac:dyDescent="0.2">
      <c r="G320" s="1"/>
      <c r="H320" s="1"/>
    </row>
    <row r="321" spans="7:8" ht="15.75" customHeight="1" x14ac:dyDescent="0.2">
      <c r="G321" s="1"/>
      <c r="H321" s="1"/>
    </row>
    <row r="322" spans="7:8" ht="15.75" customHeight="1" x14ac:dyDescent="0.2">
      <c r="G322" s="1"/>
      <c r="H322" s="1"/>
    </row>
    <row r="323" spans="7:8" ht="15.75" customHeight="1" x14ac:dyDescent="0.2">
      <c r="G323" s="1"/>
      <c r="H323" s="1"/>
    </row>
    <row r="324" spans="7:8" ht="15.75" customHeight="1" x14ac:dyDescent="0.2">
      <c r="G324" s="1"/>
      <c r="H324" s="1"/>
    </row>
    <row r="325" spans="7:8" ht="15.75" customHeight="1" x14ac:dyDescent="0.2">
      <c r="G325" s="1"/>
      <c r="H325" s="1"/>
    </row>
    <row r="326" spans="7:8" ht="15.75" customHeight="1" x14ac:dyDescent="0.2">
      <c r="G326" s="1"/>
      <c r="H326" s="1"/>
    </row>
    <row r="327" spans="7:8" ht="15.75" customHeight="1" x14ac:dyDescent="0.2">
      <c r="G327" s="1"/>
      <c r="H327" s="1"/>
    </row>
    <row r="328" spans="7:8" ht="15.75" customHeight="1" x14ac:dyDescent="0.2">
      <c r="G328" s="1"/>
      <c r="H328" s="1"/>
    </row>
    <row r="329" spans="7:8" ht="15.75" customHeight="1" x14ac:dyDescent="0.2">
      <c r="G329" s="1"/>
      <c r="H329" s="1"/>
    </row>
    <row r="330" spans="7:8" ht="15.75" customHeight="1" x14ac:dyDescent="0.2">
      <c r="G330" s="1"/>
      <c r="H330" s="1"/>
    </row>
    <row r="331" spans="7:8" ht="15.75" customHeight="1" x14ac:dyDescent="0.2">
      <c r="G331" s="1"/>
      <c r="H331" s="1"/>
    </row>
    <row r="332" spans="7:8" ht="15.75" customHeight="1" x14ac:dyDescent="0.2">
      <c r="G332" s="1"/>
      <c r="H332" s="1"/>
    </row>
    <row r="333" spans="7:8" ht="15.75" customHeight="1" x14ac:dyDescent="0.2">
      <c r="G333" s="1"/>
      <c r="H333" s="1"/>
    </row>
    <row r="334" spans="7:8" ht="15.75" customHeight="1" x14ac:dyDescent="0.2">
      <c r="G334" s="1"/>
      <c r="H334" s="1"/>
    </row>
    <row r="335" spans="7:8" ht="15.75" customHeight="1" x14ac:dyDescent="0.2">
      <c r="G335" s="1"/>
      <c r="H335" s="1"/>
    </row>
    <row r="336" spans="7:8" ht="15.75" customHeight="1" x14ac:dyDescent="0.2">
      <c r="G336" s="1"/>
      <c r="H336" s="1"/>
    </row>
    <row r="337" spans="7:8" ht="15.75" customHeight="1" x14ac:dyDescent="0.2">
      <c r="G337" s="1"/>
      <c r="H337" s="1"/>
    </row>
    <row r="338" spans="7:8" ht="15.75" customHeight="1" x14ac:dyDescent="0.2">
      <c r="G338" s="1"/>
      <c r="H338" s="1"/>
    </row>
    <row r="339" spans="7:8" ht="15.75" customHeight="1" x14ac:dyDescent="0.2">
      <c r="G339" s="1"/>
      <c r="H339" s="1"/>
    </row>
    <row r="340" spans="7:8" ht="15.75" customHeight="1" x14ac:dyDescent="0.2">
      <c r="G340" s="1"/>
      <c r="H340" s="1"/>
    </row>
    <row r="341" spans="7:8" ht="15.75" customHeight="1" x14ac:dyDescent="0.2">
      <c r="G341" s="1"/>
      <c r="H341" s="1"/>
    </row>
    <row r="342" spans="7:8" ht="15.75" customHeight="1" x14ac:dyDescent="0.2">
      <c r="G342" s="1"/>
      <c r="H342" s="1"/>
    </row>
    <row r="343" spans="7:8" ht="15.75" customHeight="1" x14ac:dyDescent="0.2">
      <c r="G343" s="1"/>
      <c r="H343" s="1"/>
    </row>
    <row r="344" spans="7:8" ht="15.75" customHeight="1" x14ac:dyDescent="0.2">
      <c r="G344" s="1"/>
      <c r="H344" s="1"/>
    </row>
    <row r="345" spans="7:8" ht="15.75" customHeight="1" x14ac:dyDescent="0.2">
      <c r="G345" s="1"/>
      <c r="H345" s="1"/>
    </row>
    <row r="346" spans="7:8" ht="15.75" customHeight="1" x14ac:dyDescent="0.2">
      <c r="G346" s="1"/>
      <c r="H346" s="1"/>
    </row>
    <row r="347" spans="7:8" ht="15.75" customHeight="1" x14ac:dyDescent="0.2">
      <c r="G347" s="1"/>
      <c r="H347" s="1"/>
    </row>
    <row r="348" spans="7:8" ht="15.75" customHeight="1" x14ac:dyDescent="0.2">
      <c r="G348" s="1"/>
      <c r="H348" s="1"/>
    </row>
    <row r="349" spans="7:8" ht="15.75" customHeight="1" x14ac:dyDescent="0.2">
      <c r="G349" s="1"/>
      <c r="H349" s="1"/>
    </row>
    <row r="350" spans="7:8" ht="15.75" customHeight="1" x14ac:dyDescent="0.2">
      <c r="G350" s="1"/>
      <c r="H350" s="1"/>
    </row>
    <row r="351" spans="7:8" ht="15.75" customHeight="1" x14ac:dyDescent="0.2">
      <c r="G351" s="1"/>
      <c r="H351" s="1"/>
    </row>
    <row r="352" spans="7:8" ht="15.75" customHeight="1" x14ac:dyDescent="0.2">
      <c r="G352" s="1"/>
      <c r="H352" s="1"/>
    </row>
    <row r="353" spans="7:8" ht="15.75" customHeight="1" x14ac:dyDescent="0.2">
      <c r="G353" s="1"/>
      <c r="H353" s="1"/>
    </row>
    <row r="354" spans="7:8" ht="15.75" customHeight="1" x14ac:dyDescent="0.2">
      <c r="G354" s="1"/>
      <c r="H354" s="1"/>
    </row>
    <row r="355" spans="7:8" ht="15.75" customHeight="1" x14ac:dyDescent="0.2">
      <c r="G355" s="1"/>
      <c r="H355" s="1"/>
    </row>
    <row r="356" spans="7:8" ht="15.75" customHeight="1" x14ac:dyDescent="0.2">
      <c r="G356" s="1"/>
      <c r="H356" s="1"/>
    </row>
    <row r="357" spans="7:8" ht="15.75" customHeight="1" x14ac:dyDescent="0.2">
      <c r="G357" s="1"/>
      <c r="H357" s="1"/>
    </row>
    <row r="358" spans="7:8" ht="15.75" customHeight="1" x14ac:dyDescent="0.2">
      <c r="G358" s="1"/>
      <c r="H358" s="1"/>
    </row>
    <row r="359" spans="7:8" ht="15.75" customHeight="1" x14ac:dyDescent="0.2">
      <c r="G359" s="1"/>
      <c r="H359" s="1"/>
    </row>
    <row r="360" spans="7:8" ht="15.75" customHeight="1" x14ac:dyDescent="0.2">
      <c r="G360" s="1"/>
      <c r="H360" s="1"/>
    </row>
    <row r="361" spans="7:8" ht="15.75" customHeight="1" x14ac:dyDescent="0.2">
      <c r="G361" s="1"/>
      <c r="H361" s="1"/>
    </row>
    <row r="362" spans="7:8" ht="15.75" customHeight="1" x14ac:dyDescent="0.2">
      <c r="G362" s="1"/>
      <c r="H362" s="1"/>
    </row>
    <row r="363" spans="7:8" ht="15.75" customHeight="1" x14ac:dyDescent="0.2">
      <c r="G363" s="1"/>
      <c r="H363" s="1"/>
    </row>
    <row r="364" spans="7:8" ht="15.75" customHeight="1" x14ac:dyDescent="0.2">
      <c r="G364" s="1"/>
      <c r="H364" s="1"/>
    </row>
    <row r="365" spans="7:8" ht="15.75" customHeight="1" x14ac:dyDescent="0.2">
      <c r="G365" s="1"/>
      <c r="H365" s="1"/>
    </row>
    <row r="366" spans="7:8" ht="15.75" customHeight="1" x14ac:dyDescent="0.2">
      <c r="G366" s="1"/>
      <c r="H366" s="1"/>
    </row>
    <row r="367" spans="7:8" ht="15.75" customHeight="1" x14ac:dyDescent="0.2">
      <c r="G367" s="1"/>
      <c r="H367" s="1"/>
    </row>
    <row r="368" spans="7:8" ht="15.75" customHeight="1" x14ac:dyDescent="0.2">
      <c r="G368" s="1"/>
      <c r="H368" s="1"/>
    </row>
    <row r="369" spans="7:8" ht="15.75" customHeight="1" x14ac:dyDescent="0.2">
      <c r="G369" s="1"/>
      <c r="H369" s="1"/>
    </row>
    <row r="370" spans="7:8" ht="15.75" customHeight="1" x14ac:dyDescent="0.2">
      <c r="G370" s="1"/>
      <c r="H370" s="1"/>
    </row>
    <row r="371" spans="7:8" ht="15.75" customHeight="1" x14ac:dyDescent="0.2">
      <c r="G371" s="1"/>
      <c r="H371" s="1"/>
    </row>
    <row r="372" spans="7:8" ht="15.75" customHeight="1" x14ac:dyDescent="0.2">
      <c r="G372" s="1"/>
      <c r="H372" s="1"/>
    </row>
    <row r="373" spans="7:8" ht="15.75" customHeight="1" x14ac:dyDescent="0.2">
      <c r="G373" s="1"/>
      <c r="H373" s="1"/>
    </row>
    <row r="374" spans="7:8" ht="15.75" customHeight="1" x14ac:dyDescent="0.2">
      <c r="G374" s="1"/>
      <c r="H374" s="1"/>
    </row>
    <row r="375" spans="7:8" ht="15.75" customHeight="1" x14ac:dyDescent="0.2">
      <c r="G375" s="1"/>
      <c r="H375" s="1"/>
    </row>
    <row r="376" spans="7:8" ht="15.75" customHeight="1" x14ac:dyDescent="0.2">
      <c r="G376" s="1"/>
      <c r="H376" s="1"/>
    </row>
    <row r="377" spans="7:8" ht="15.75" customHeight="1" x14ac:dyDescent="0.2">
      <c r="G377" s="1"/>
      <c r="H377" s="1"/>
    </row>
    <row r="378" spans="7:8" ht="15.75" customHeight="1" x14ac:dyDescent="0.2">
      <c r="G378" s="1"/>
      <c r="H378" s="1"/>
    </row>
    <row r="379" spans="7:8" ht="15.75" customHeight="1" x14ac:dyDescent="0.2">
      <c r="G379" s="1"/>
      <c r="H379" s="1"/>
    </row>
    <row r="380" spans="7:8" ht="15.75" customHeight="1" x14ac:dyDescent="0.2">
      <c r="G380" s="1"/>
      <c r="H380" s="1"/>
    </row>
    <row r="381" spans="7:8" ht="15.75" customHeight="1" x14ac:dyDescent="0.2">
      <c r="G381" s="1"/>
      <c r="H381" s="1"/>
    </row>
    <row r="382" spans="7:8" ht="15.75" customHeight="1" x14ac:dyDescent="0.2">
      <c r="G382" s="1"/>
      <c r="H382" s="1"/>
    </row>
    <row r="383" spans="7:8" ht="15.75" customHeight="1" x14ac:dyDescent="0.2">
      <c r="G383" s="1"/>
      <c r="H383" s="1"/>
    </row>
    <row r="384" spans="7:8" ht="15.75" customHeight="1" x14ac:dyDescent="0.2">
      <c r="G384" s="1"/>
      <c r="H384" s="1"/>
    </row>
    <row r="385" spans="7:8" ht="15.75" customHeight="1" x14ac:dyDescent="0.2">
      <c r="G385" s="1"/>
      <c r="H385" s="1"/>
    </row>
    <row r="386" spans="7:8" ht="15.75" customHeight="1" x14ac:dyDescent="0.2">
      <c r="G386" s="1"/>
      <c r="H386" s="1"/>
    </row>
    <row r="387" spans="7:8" ht="15.75" customHeight="1" x14ac:dyDescent="0.2">
      <c r="G387" s="1"/>
      <c r="H387" s="1"/>
    </row>
    <row r="388" spans="7:8" ht="15.75" customHeight="1" x14ac:dyDescent="0.2">
      <c r="G388" s="1"/>
      <c r="H388" s="1"/>
    </row>
    <row r="389" spans="7:8" ht="15.75" customHeight="1" x14ac:dyDescent="0.2">
      <c r="G389" s="1"/>
      <c r="H389" s="1"/>
    </row>
    <row r="390" spans="7:8" ht="15.75" customHeight="1" x14ac:dyDescent="0.2">
      <c r="G390" s="1"/>
      <c r="H390" s="1"/>
    </row>
    <row r="391" spans="7:8" ht="15.75" customHeight="1" x14ac:dyDescent="0.2">
      <c r="G391" s="1"/>
      <c r="H391" s="1"/>
    </row>
    <row r="392" spans="7:8" ht="15.75" customHeight="1" x14ac:dyDescent="0.2">
      <c r="G392" s="1"/>
      <c r="H392" s="1"/>
    </row>
    <row r="393" spans="7:8" ht="15.75" customHeight="1" x14ac:dyDescent="0.2">
      <c r="G393" s="1"/>
      <c r="H393" s="1"/>
    </row>
    <row r="394" spans="7:8" ht="15.75" customHeight="1" x14ac:dyDescent="0.2">
      <c r="G394" s="1"/>
      <c r="H394" s="1"/>
    </row>
    <row r="395" spans="7:8" ht="15.75" customHeight="1" x14ac:dyDescent="0.2">
      <c r="G395" s="1"/>
      <c r="H395" s="1"/>
    </row>
    <row r="396" spans="7:8" ht="15.75" customHeight="1" x14ac:dyDescent="0.2">
      <c r="G396" s="1"/>
      <c r="H396" s="1"/>
    </row>
    <row r="397" spans="7:8" ht="15.75" customHeight="1" x14ac:dyDescent="0.2">
      <c r="G397" s="1"/>
      <c r="H397" s="1"/>
    </row>
    <row r="398" spans="7:8" ht="15.75" customHeight="1" x14ac:dyDescent="0.2">
      <c r="G398" s="1"/>
      <c r="H398" s="1"/>
    </row>
    <row r="399" spans="7:8" ht="15.75" customHeight="1" x14ac:dyDescent="0.2">
      <c r="G399" s="1"/>
      <c r="H399" s="1"/>
    </row>
    <row r="400" spans="7:8" ht="15.75" customHeight="1" x14ac:dyDescent="0.2">
      <c r="G400" s="1"/>
      <c r="H400" s="1"/>
    </row>
    <row r="401" spans="7:8" ht="15.75" customHeight="1" x14ac:dyDescent="0.2">
      <c r="G401" s="1"/>
      <c r="H401" s="1"/>
    </row>
    <row r="402" spans="7:8" ht="15.75" customHeight="1" x14ac:dyDescent="0.2">
      <c r="G402" s="1"/>
      <c r="H402" s="1"/>
    </row>
    <row r="403" spans="7:8" ht="15.75" customHeight="1" x14ac:dyDescent="0.2">
      <c r="G403" s="1"/>
      <c r="H403" s="1"/>
    </row>
    <row r="404" spans="7:8" ht="15.75" customHeight="1" x14ac:dyDescent="0.2">
      <c r="G404" s="1"/>
      <c r="H404" s="1"/>
    </row>
    <row r="405" spans="7:8" ht="15.75" customHeight="1" x14ac:dyDescent="0.2">
      <c r="G405" s="1"/>
      <c r="H405" s="1"/>
    </row>
    <row r="406" spans="7:8" ht="15.75" customHeight="1" x14ac:dyDescent="0.2">
      <c r="G406" s="1"/>
      <c r="H406" s="1"/>
    </row>
    <row r="407" spans="7:8" ht="15.75" customHeight="1" x14ac:dyDescent="0.2">
      <c r="G407" s="1"/>
      <c r="H407" s="1"/>
    </row>
    <row r="408" spans="7:8" ht="15.75" customHeight="1" x14ac:dyDescent="0.2">
      <c r="G408" s="1"/>
      <c r="H408" s="1"/>
    </row>
    <row r="409" spans="7:8" ht="15.75" customHeight="1" x14ac:dyDescent="0.2">
      <c r="G409" s="1"/>
      <c r="H409" s="1"/>
    </row>
    <row r="410" spans="7:8" ht="15.75" customHeight="1" x14ac:dyDescent="0.2">
      <c r="G410" s="1"/>
      <c r="H410" s="1"/>
    </row>
    <row r="411" spans="7:8" ht="15.75" customHeight="1" x14ac:dyDescent="0.2">
      <c r="G411" s="1"/>
      <c r="H411" s="1"/>
    </row>
    <row r="412" spans="7:8" ht="15.75" customHeight="1" x14ac:dyDescent="0.2">
      <c r="G412" s="1"/>
      <c r="H412" s="1"/>
    </row>
    <row r="413" spans="7:8" ht="15.75" customHeight="1" x14ac:dyDescent="0.2">
      <c r="G413" s="1"/>
      <c r="H413" s="1"/>
    </row>
    <row r="414" spans="7:8" ht="15.75" customHeight="1" x14ac:dyDescent="0.2">
      <c r="G414" s="1"/>
      <c r="H414" s="1"/>
    </row>
    <row r="415" spans="7:8" ht="15.75" customHeight="1" x14ac:dyDescent="0.2">
      <c r="G415" s="1"/>
      <c r="H415" s="1"/>
    </row>
    <row r="416" spans="7:8" ht="15.75" customHeight="1" x14ac:dyDescent="0.2">
      <c r="G416" s="1"/>
      <c r="H416" s="1"/>
    </row>
    <row r="417" spans="7:8" ht="15.75" customHeight="1" x14ac:dyDescent="0.2">
      <c r="G417" s="1"/>
      <c r="H417" s="1"/>
    </row>
    <row r="418" spans="7:8" ht="15.75" customHeight="1" x14ac:dyDescent="0.2">
      <c r="G418" s="1"/>
      <c r="H418" s="1"/>
    </row>
    <row r="419" spans="7:8" ht="15.75" customHeight="1" x14ac:dyDescent="0.2">
      <c r="G419" s="1"/>
      <c r="H419" s="1"/>
    </row>
    <row r="420" spans="7:8" ht="15.75" customHeight="1" x14ac:dyDescent="0.2">
      <c r="G420" s="1"/>
      <c r="H420" s="1"/>
    </row>
    <row r="421" spans="7:8" ht="15.75" customHeight="1" x14ac:dyDescent="0.2">
      <c r="G421" s="1"/>
      <c r="H421" s="1"/>
    </row>
    <row r="422" spans="7:8" ht="15.75" customHeight="1" x14ac:dyDescent="0.2">
      <c r="G422" s="1"/>
      <c r="H422" s="1"/>
    </row>
    <row r="423" spans="7:8" ht="15.75" customHeight="1" x14ac:dyDescent="0.2">
      <c r="G423" s="1"/>
      <c r="H423" s="1"/>
    </row>
    <row r="424" spans="7:8" ht="15.75" customHeight="1" x14ac:dyDescent="0.2">
      <c r="G424" s="1"/>
      <c r="H424" s="1"/>
    </row>
    <row r="425" spans="7:8" ht="15.75" customHeight="1" x14ac:dyDescent="0.2">
      <c r="G425" s="1"/>
      <c r="H425" s="1"/>
    </row>
    <row r="426" spans="7:8" ht="15.75" customHeight="1" x14ac:dyDescent="0.2">
      <c r="G426" s="1"/>
      <c r="H426" s="1"/>
    </row>
    <row r="427" spans="7:8" ht="15.75" customHeight="1" x14ac:dyDescent="0.2">
      <c r="G427" s="1"/>
      <c r="H427" s="1"/>
    </row>
    <row r="428" spans="7:8" ht="15.75" customHeight="1" x14ac:dyDescent="0.2">
      <c r="G428" s="1"/>
      <c r="H428" s="1"/>
    </row>
    <row r="429" spans="7:8" ht="15.75" customHeight="1" x14ac:dyDescent="0.2">
      <c r="G429" s="1"/>
      <c r="H429" s="1"/>
    </row>
    <row r="430" spans="7:8" ht="15.75" customHeight="1" x14ac:dyDescent="0.2">
      <c r="G430" s="1"/>
      <c r="H430" s="1"/>
    </row>
    <row r="431" spans="7:8" ht="15.75" customHeight="1" x14ac:dyDescent="0.2">
      <c r="G431" s="1"/>
      <c r="H431" s="1"/>
    </row>
    <row r="432" spans="7:8" ht="15.75" customHeight="1" x14ac:dyDescent="0.2">
      <c r="G432" s="1"/>
      <c r="H432" s="1"/>
    </row>
    <row r="433" spans="7:8" ht="15.75" customHeight="1" x14ac:dyDescent="0.2">
      <c r="G433" s="1"/>
      <c r="H433" s="1"/>
    </row>
    <row r="434" spans="7:8" ht="15.75" customHeight="1" x14ac:dyDescent="0.2">
      <c r="G434" s="1"/>
      <c r="H434" s="1"/>
    </row>
    <row r="435" spans="7:8" ht="15.75" customHeight="1" x14ac:dyDescent="0.2">
      <c r="G435" s="1"/>
      <c r="H435" s="1"/>
    </row>
    <row r="436" spans="7:8" ht="15.75" customHeight="1" x14ac:dyDescent="0.2">
      <c r="G436" s="1"/>
      <c r="H436" s="1"/>
    </row>
    <row r="437" spans="7:8" ht="15.75" customHeight="1" x14ac:dyDescent="0.2">
      <c r="G437" s="1"/>
      <c r="H437" s="1"/>
    </row>
    <row r="438" spans="7:8" ht="15.75" customHeight="1" x14ac:dyDescent="0.2">
      <c r="G438" s="1"/>
      <c r="H438" s="1"/>
    </row>
    <row r="439" spans="7:8" ht="15.75" customHeight="1" x14ac:dyDescent="0.2">
      <c r="G439" s="1"/>
      <c r="H439" s="1"/>
    </row>
    <row r="440" spans="7:8" ht="15.75" customHeight="1" x14ac:dyDescent="0.2">
      <c r="G440" s="1"/>
      <c r="H440" s="1"/>
    </row>
    <row r="441" spans="7:8" ht="15.75" customHeight="1" x14ac:dyDescent="0.2">
      <c r="G441" s="1"/>
      <c r="H441" s="1"/>
    </row>
    <row r="442" spans="7:8" ht="15.75" customHeight="1" x14ac:dyDescent="0.2">
      <c r="G442" s="1"/>
      <c r="H442" s="1"/>
    </row>
    <row r="443" spans="7:8" ht="15.75" customHeight="1" x14ac:dyDescent="0.2">
      <c r="G443" s="1"/>
      <c r="H443" s="1"/>
    </row>
    <row r="444" spans="7:8" ht="15.75" customHeight="1" x14ac:dyDescent="0.2">
      <c r="G444" s="1"/>
      <c r="H444" s="1"/>
    </row>
    <row r="445" spans="7:8" ht="15.75" customHeight="1" x14ac:dyDescent="0.2">
      <c r="G445" s="1"/>
      <c r="H445" s="1"/>
    </row>
    <row r="446" spans="7:8" ht="15.75" customHeight="1" x14ac:dyDescent="0.2">
      <c r="G446" s="1"/>
      <c r="H446" s="1"/>
    </row>
    <row r="447" spans="7:8" ht="15.75" customHeight="1" x14ac:dyDescent="0.2">
      <c r="G447" s="1"/>
      <c r="H447" s="1"/>
    </row>
    <row r="448" spans="7:8" ht="15.75" customHeight="1" x14ac:dyDescent="0.2">
      <c r="G448" s="1"/>
      <c r="H448" s="1"/>
    </row>
    <row r="449" spans="7:8" ht="15.75" customHeight="1" x14ac:dyDescent="0.2">
      <c r="G449" s="1"/>
      <c r="H449" s="1"/>
    </row>
    <row r="450" spans="7:8" ht="15.75" customHeight="1" x14ac:dyDescent="0.2">
      <c r="G450" s="1"/>
      <c r="H450" s="1"/>
    </row>
    <row r="451" spans="7:8" ht="15.75" customHeight="1" x14ac:dyDescent="0.2">
      <c r="G451" s="1"/>
      <c r="H451" s="1"/>
    </row>
    <row r="452" spans="7:8" ht="15.75" customHeight="1" x14ac:dyDescent="0.2">
      <c r="G452" s="1"/>
      <c r="H452" s="1"/>
    </row>
    <row r="453" spans="7:8" ht="15.75" customHeight="1" x14ac:dyDescent="0.2">
      <c r="G453" s="1"/>
      <c r="H453" s="1"/>
    </row>
    <row r="454" spans="7:8" ht="15.75" customHeight="1" x14ac:dyDescent="0.2">
      <c r="G454" s="1"/>
      <c r="H454" s="1"/>
    </row>
    <row r="455" spans="7:8" ht="15.75" customHeight="1" x14ac:dyDescent="0.2">
      <c r="G455" s="1"/>
      <c r="H455" s="1"/>
    </row>
    <row r="456" spans="7:8" ht="15.75" customHeight="1" x14ac:dyDescent="0.2">
      <c r="G456" s="1"/>
      <c r="H456" s="1"/>
    </row>
    <row r="457" spans="7:8" ht="15.75" customHeight="1" x14ac:dyDescent="0.2">
      <c r="G457" s="1"/>
      <c r="H457" s="1"/>
    </row>
    <row r="458" spans="7:8" ht="15.75" customHeight="1" x14ac:dyDescent="0.2">
      <c r="G458" s="1"/>
      <c r="H458" s="1"/>
    </row>
    <row r="459" spans="7:8" ht="15.75" customHeight="1" x14ac:dyDescent="0.2">
      <c r="G459" s="1"/>
      <c r="H459" s="1"/>
    </row>
    <row r="460" spans="7:8" ht="15.75" customHeight="1" x14ac:dyDescent="0.2">
      <c r="G460" s="1"/>
      <c r="H460" s="1"/>
    </row>
    <row r="461" spans="7:8" ht="15.75" customHeight="1" x14ac:dyDescent="0.2">
      <c r="G461" s="1"/>
      <c r="H461" s="1"/>
    </row>
    <row r="462" spans="7:8" ht="15.75" customHeight="1" x14ac:dyDescent="0.2">
      <c r="G462" s="1"/>
      <c r="H462" s="1"/>
    </row>
    <row r="463" spans="7:8" ht="15.75" customHeight="1" x14ac:dyDescent="0.2">
      <c r="G463" s="1"/>
      <c r="H463" s="1"/>
    </row>
    <row r="464" spans="7:8" ht="15.75" customHeight="1" x14ac:dyDescent="0.2">
      <c r="G464" s="1"/>
      <c r="H464" s="1"/>
    </row>
    <row r="465" spans="7:8" ht="15.75" customHeight="1" x14ac:dyDescent="0.2">
      <c r="G465" s="1"/>
      <c r="H465" s="1"/>
    </row>
    <row r="466" spans="7:8" ht="15.75" customHeight="1" x14ac:dyDescent="0.2">
      <c r="G466" s="1"/>
      <c r="H466" s="1"/>
    </row>
    <row r="467" spans="7:8" ht="15.75" customHeight="1" x14ac:dyDescent="0.2">
      <c r="G467" s="1"/>
      <c r="H467" s="1"/>
    </row>
    <row r="468" spans="7:8" ht="15.75" customHeight="1" x14ac:dyDescent="0.2">
      <c r="G468" s="1"/>
      <c r="H468" s="1"/>
    </row>
    <row r="469" spans="7:8" ht="15.75" customHeight="1" x14ac:dyDescent="0.2">
      <c r="G469" s="1"/>
      <c r="H469" s="1"/>
    </row>
    <row r="470" spans="7:8" ht="15.75" customHeight="1" x14ac:dyDescent="0.2">
      <c r="G470" s="1"/>
      <c r="H470" s="1"/>
    </row>
    <row r="471" spans="7:8" ht="15.75" customHeight="1" x14ac:dyDescent="0.2">
      <c r="G471" s="1"/>
      <c r="H471" s="1"/>
    </row>
    <row r="472" spans="7:8" ht="15.75" customHeight="1" x14ac:dyDescent="0.2">
      <c r="G472" s="1"/>
      <c r="H472" s="1"/>
    </row>
    <row r="473" spans="7:8" ht="15.75" customHeight="1" x14ac:dyDescent="0.2">
      <c r="G473" s="1"/>
      <c r="H473" s="1"/>
    </row>
    <row r="474" spans="7:8" ht="15.75" customHeight="1" x14ac:dyDescent="0.2">
      <c r="G474" s="1"/>
      <c r="H474" s="1"/>
    </row>
    <row r="475" spans="7:8" ht="15.75" customHeight="1" x14ac:dyDescent="0.2">
      <c r="G475" s="1"/>
      <c r="H475" s="1"/>
    </row>
    <row r="476" spans="7:8" ht="15.75" customHeight="1" x14ac:dyDescent="0.2">
      <c r="G476" s="1"/>
      <c r="H476" s="1"/>
    </row>
    <row r="477" spans="7:8" ht="15.75" customHeight="1" x14ac:dyDescent="0.2">
      <c r="G477" s="1"/>
      <c r="H477" s="1"/>
    </row>
    <row r="478" spans="7:8" ht="15.75" customHeight="1" x14ac:dyDescent="0.2">
      <c r="G478" s="1"/>
      <c r="H478" s="1"/>
    </row>
    <row r="479" spans="7:8" ht="15.75" customHeight="1" x14ac:dyDescent="0.2">
      <c r="G479" s="1"/>
      <c r="H479" s="1"/>
    </row>
    <row r="480" spans="7:8" ht="15.75" customHeight="1" x14ac:dyDescent="0.2">
      <c r="G480" s="1"/>
      <c r="H480" s="1"/>
    </row>
    <row r="481" spans="7:8" ht="15.75" customHeight="1" x14ac:dyDescent="0.2">
      <c r="G481" s="1"/>
      <c r="H481" s="1"/>
    </row>
    <row r="482" spans="7:8" ht="15.75" customHeight="1" x14ac:dyDescent="0.2">
      <c r="G482" s="1"/>
      <c r="H482" s="1"/>
    </row>
    <row r="483" spans="7:8" ht="15.75" customHeight="1" x14ac:dyDescent="0.2">
      <c r="G483" s="1"/>
      <c r="H483" s="1"/>
    </row>
    <row r="484" spans="7:8" ht="15.75" customHeight="1" x14ac:dyDescent="0.2">
      <c r="G484" s="1"/>
      <c r="H484" s="1"/>
    </row>
    <row r="485" spans="7:8" ht="15.75" customHeight="1" x14ac:dyDescent="0.2">
      <c r="G485" s="1"/>
      <c r="H485" s="1"/>
    </row>
    <row r="486" spans="7:8" ht="15.75" customHeight="1" x14ac:dyDescent="0.2">
      <c r="G486" s="1"/>
      <c r="H486" s="1"/>
    </row>
    <row r="487" spans="7:8" ht="15.75" customHeight="1" x14ac:dyDescent="0.2">
      <c r="G487" s="1"/>
      <c r="H487" s="1"/>
    </row>
    <row r="488" spans="7:8" ht="15.75" customHeight="1" x14ac:dyDescent="0.2">
      <c r="G488" s="1"/>
      <c r="H488" s="1"/>
    </row>
    <row r="489" spans="7:8" ht="15.75" customHeight="1" x14ac:dyDescent="0.2">
      <c r="G489" s="1"/>
      <c r="H489" s="1"/>
    </row>
    <row r="490" spans="7:8" ht="15.75" customHeight="1" x14ac:dyDescent="0.2">
      <c r="G490" s="1"/>
      <c r="H490" s="1"/>
    </row>
    <row r="491" spans="7:8" ht="15.75" customHeight="1" x14ac:dyDescent="0.2">
      <c r="G491" s="1"/>
      <c r="H491" s="1"/>
    </row>
    <row r="492" spans="7:8" ht="15.75" customHeight="1" x14ac:dyDescent="0.2">
      <c r="G492" s="1"/>
      <c r="H492" s="1"/>
    </row>
    <row r="493" spans="7:8" ht="15.75" customHeight="1" x14ac:dyDescent="0.2">
      <c r="G493" s="1"/>
      <c r="H493" s="1"/>
    </row>
    <row r="494" spans="7:8" ht="15.75" customHeight="1" x14ac:dyDescent="0.2">
      <c r="G494" s="1"/>
      <c r="H494" s="1"/>
    </row>
    <row r="495" spans="7:8" ht="15.75" customHeight="1" x14ac:dyDescent="0.2">
      <c r="G495" s="1"/>
      <c r="H495" s="1"/>
    </row>
    <row r="496" spans="7:8" ht="15.75" customHeight="1" x14ac:dyDescent="0.2">
      <c r="G496" s="1"/>
      <c r="H496" s="1"/>
    </row>
    <row r="497" spans="7:8" ht="15.75" customHeight="1" x14ac:dyDescent="0.2">
      <c r="G497" s="1"/>
      <c r="H497" s="1"/>
    </row>
    <row r="498" spans="7:8" ht="15.75" customHeight="1" x14ac:dyDescent="0.2">
      <c r="G498" s="1"/>
      <c r="H498" s="1"/>
    </row>
    <row r="499" spans="7:8" ht="15.75" customHeight="1" x14ac:dyDescent="0.2">
      <c r="G499" s="1"/>
      <c r="H499" s="1"/>
    </row>
    <row r="500" spans="7:8" ht="15.75" customHeight="1" x14ac:dyDescent="0.2">
      <c r="G500" s="1"/>
      <c r="H500" s="1"/>
    </row>
    <row r="501" spans="7:8" ht="15.75" customHeight="1" x14ac:dyDescent="0.2">
      <c r="G501" s="1"/>
      <c r="H501" s="1"/>
    </row>
    <row r="502" spans="7:8" ht="15.75" customHeight="1" x14ac:dyDescent="0.2">
      <c r="G502" s="1"/>
      <c r="H502" s="1"/>
    </row>
    <row r="503" spans="7:8" ht="15.75" customHeight="1" x14ac:dyDescent="0.2">
      <c r="G503" s="1"/>
      <c r="H503" s="1"/>
    </row>
    <row r="504" spans="7:8" ht="15.75" customHeight="1" x14ac:dyDescent="0.2">
      <c r="G504" s="1"/>
      <c r="H504" s="1"/>
    </row>
    <row r="505" spans="7:8" ht="15.75" customHeight="1" x14ac:dyDescent="0.2">
      <c r="G505" s="1"/>
      <c r="H505" s="1"/>
    </row>
    <row r="506" spans="7:8" ht="15.75" customHeight="1" x14ac:dyDescent="0.2">
      <c r="G506" s="1"/>
      <c r="H506" s="1"/>
    </row>
    <row r="507" spans="7:8" ht="15.75" customHeight="1" x14ac:dyDescent="0.2">
      <c r="G507" s="1"/>
      <c r="H507" s="1"/>
    </row>
    <row r="508" spans="7:8" ht="15.75" customHeight="1" x14ac:dyDescent="0.2">
      <c r="G508" s="1"/>
      <c r="H508" s="1"/>
    </row>
    <row r="509" spans="7:8" ht="15.75" customHeight="1" x14ac:dyDescent="0.2">
      <c r="G509" s="1"/>
      <c r="H509" s="1"/>
    </row>
    <row r="510" spans="7:8" ht="15.75" customHeight="1" x14ac:dyDescent="0.2">
      <c r="G510" s="1"/>
      <c r="H510" s="1"/>
    </row>
    <row r="511" spans="7:8" ht="15.75" customHeight="1" x14ac:dyDescent="0.2">
      <c r="G511" s="1"/>
      <c r="H511" s="1"/>
    </row>
    <row r="512" spans="7:8" ht="15.75" customHeight="1" x14ac:dyDescent="0.2">
      <c r="G512" s="1"/>
      <c r="H512" s="1"/>
    </row>
    <row r="513" spans="7:8" ht="15.75" customHeight="1" x14ac:dyDescent="0.2">
      <c r="G513" s="1"/>
      <c r="H513" s="1"/>
    </row>
    <row r="514" spans="7:8" ht="15.75" customHeight="1" x14ac:dyDescent="0.2">
      <c r="G514" s="1"/>
      <c r="H514" s="1"/>
    </row>
    <row r="515" spans="7:8" ht="15.75" customHeight="1" x14ac:dyDescent="0.2">
      <c r="G515" s="1"/>
      <c r="H515" s="1"/>
    </row>
    <row r="516" spans="7:8" ht="15.75" customHeight="1" x14ac:dyDescent="0.2">
      <c r="G516" s="1"/>
      <c r="H516" s="1"/>
    </row>
    <row r="517" spans="7:8" ht="15.75" customHeight="1" x14ac:dyDescent="0.2">
      <c r="G517" s="1"/>
      <c r="H517" s="1"/>
    </row>
    <row r="518" spans="7:8" ht="15.75" customHeight="1" x14ac:dyDescent="0.2">
      <c r="G518" s="1"/>
      <c r="H518" s="1"/>
    </row>
    <row r="519" spans="7:8" ht="15.75" customHeight="1" x14ac:dyDescent="0.2">
      <c r="G519" s="1"/>
      <c r="H519" s="1"/>
    </row>
    <row r="520" spans="7:8" ht="15.75" customHeight="1" x14ac:dyDescent="0.2">
      <c r="G520" s="1"/>
      <c r="H520" s="1"/>
    </row>
    <row r="521" spans="7:8" ht="15.75" customHeight="1" x14ac:dyDescent="0.2">
      <c r="G521" s="1"/>
      <c r="H521" s="1"/>
    </row>
    <row r="522" spans="7:8" ht="15.75" customHeight="1" x14ac:dyDescent="0.2">
      <c r="G522" s="1"/>
      <c r="H522" s="1"/>
    </row>
    <row r="523" spans="7:8" ht="15.75" customHeight="1" x14ac:dyDescent="0.2">
      <c r="G523" s="1"/>
      <c r="H523" s="1"/>
    </row>
    <row r="524" spans="7:8" ht="15.75" customHeight="1" x14ac:dyDescent="0.2">
      <c r="G524" s="1"/>
      <c r="H524" s="1"/>
    </row>
    <row r="525" spans="7:8" ht="15.75" customHeight="1" x14ac:dyDescent="0.2">
      <c r="G525" s="1"/>
      <c r="H525" s="1"/>
    </row>
    <row r="526" spans="7:8" ht="15.75" customHeight="1" x14ac:dyDescent="0.2">
      <c r="G526" s="1"/>
      <c r="H526" s="1"/>
    </row>
    <row r="527" spans="7:8" ht="15.75" customHeight="1" x14ac:dyDescent="0.2">
      <c r="G527" s="1"/>
      <c r="H527" s="1"/>
    </row>
    <row r="528" spans="7:8" ht="15.75" customHeight="1" x14ac:dyDescent="0.2">
      <c r="G528" s="1"/>
      <c r="H528" s="1"/>
    </row>
    <row r="529" spans="7:8" ht="15.75" customHeight="1" x14ac:dyDescent="0.2">
      <c r="G529" s="1"/>
      <c r="H529" s="1"/>
    </row>
    <row r="530" spans="7:8" ht="15.75" customHeight="1" x14ac:dyDescent="0.2">
      <c r="G530" s="1"/>
      <c r="H530" s="1"/>
    </row>
    <row r="531" spans="7:8" ht="15.75" customHeight="1" x14ac:dyDescent="0.2">
      <c r="G531" s="1"/>
      <c r="H531" s="1"/>
    </row>
    <row r="532" spans="7:8" ht="15.75" customHeight="1" x14ac:dyDescent="0.2">
      <c r="G532" s="1"/>
      <c r="H532" s="1"/>
    </row>
    <row r="533" spans="7:8" ht="15.75" customHeight="1" x14ac:dyDescent="0.2">
      <c r="G533" s="1"/>
      <c r="H533" s="1"/>
    </row>
    <row r="534" spans="7:8" ht="15.75" customHeight="1" x14ac:dyDescent="0.2">
      <c r="G534" s="1"/>
      <c r="H534" s="1"/>
    </row>
    <row r="535" spans="7:8" ht="15.75" customHeight="1" x14ac:dyDescent="0.2">
      <c r="G535" s="1"/>
      <c r="H535" s="1"/>
    </row>
    <row r="536" spans="7:8" ht="15.75" customHeight="1" x14ac:dyDescent="0.2">
      <c r="G536" s="1"/>
      <c r="H536" s="1"/>
    </row>
    <row r="537" spans="7:8" ht="15.75" customHeight="1" x14ac:dyDescent="0.2">
      <c r="G537" s="1"/>
      <c r="H537" s="1"/>
    </row>
    <row r="538" spans="7:8" ht="15.75" customHeight="1" x14ac:dyDescent="0.2">
      <c r="G538" s="1"/>
      <c r="H538" s="1"/>
    </row>
    <row r="539" spans="7:8" ht="15.75" customHeight="1" x14ac:dyDescent="0.2">
      <c r="G539" s="1"/>
      <c r="H539" s="1"/>
    </row>
    <row r="540" spans="7:8" ht="15.75" customHeight="1" x14ac:dyDescent="0.2">
      <c r="G540" s="1"/>
      <c r="H540" s="1"/>
    </row>
    <row r="541" spans="7:8" ht="15.75" customHeight="1" x14ac:dyDescent="0.2">
      <c r="G541" s="1"/>
      <c r="H541" s="1"/>
    </row>
    <row r="542" spans="7:8" ht="15.75" customHeight="1" x14ac:dyDescent="0.2">
      <c r="G542" s="1"/>
      <c r="H542" s="1"/>
    </row>
    <row r="543" spans="7:8" ht="15.75" customHeight="1" x14ac:dyDescent="0.2">
      <c r="G543" s="1"/>
      <c r="H543" s="1"/>
    </row>
    <row r="544" spans="7:8" ht="15.75" customHeight="1" x14ac:dyDescent="0.2">
      <c r="G544" s="1"/>
      <c r="H544" s="1"/>
    </row>
    <row r="545" spans="7:8" ht="15.75" customHeight="1" x14ac:dyDescent="0.2">
      <c r="G545" s="1"/>
      <c r="H545" s="1"/>
    </row>
    <row r="546" spans="7:8" ht="15.75" customHeight="1" x14ac:dyDescent="0.2">
      <c r="G546" s="1"/>
      <c r="H546" s="1"/>
    </row>
    <row r="547" spans="7:8" ht="15.75" customHeight="1" x14ac:dyDescent="0.2">
      <c r="G547" s="1"/>
      <c r="H547" s="1"/>
    </row>
    <row r="548" spans="7:8" ht="15.75" customHeight="1" x14ac:dyDescent="0.2">
      <c r="G548" s="1"/>
      <c r="H548" s="1"/>
    </row>
    <row r="549" spans="7:8" ht="15.75" customHeight="1" x14ac:dyDescent="0.2">
      <c r="G549" s="1"/>
      <c r="H549" s="1"/>
    </row>
    <row r="550" spans="7:8" ht="15.75" customHeight="1" x14ac:dyDescent="0.2">
      <c r="G550" s="1"/>
      <c r="H550" s="1"/>
    </row>
    <row r="551" spans="7:8" ht="15.75" customHeight="1" x14ac:dyDescent="0.2">
      <c r="G551" s="1"/>
      <c r="H551" s="1"/>
    </row>
    <row r="552" spans="7:8" ht="15.75" customHeight="1" x14ac:dyDescent="0.2">
      <c r="G552" s="1"/>
      <c r="H552" s="1"/>
    </row>
    <row r="553" spans="7:8" ht="15.75" customHeight="1" x14ac:dyDescent="0.2">
      <c r="G553" s="1"/>
      <c r="H553" s="1"/>
    </row>
    <row r="554" spans="7:8" ht="15.75" customHeight="1" x14ac:dyDescent="0.2">
      <c r="G554" s="1"/>
      <c r="H554" s="1"/>
    </row>
    <row r="555" spans="7:8" ht="15.75" customHeight="1" x14ac:dyDescent="0.2">
      <c r="G555" s="1"/>
      <c r="H555" s="1"/>
    </row>
    <row r="556" spans="7:8" ht="15.75" customHeight="1" x14ac:dyDescent="0.2">
      <c r="G556" s="1"/>
      <c r="H556" s="1"/>
    </row>
    <row r="557" spans="7:8" ht="15.75" customHeight="1" x14ac:dyDescent="0.2">
      <c r="G557" s="1"/>
      <c r="H557" s="1"/>
    </row>
    <row r="558" spans="7:8" ht="15.75" customHeight="1" x14ac:dyDescent="0.2">
      <c r="G558" s="1"/>
      <c r="H558" s="1"/>
    </row>
    <row r="559" spans="7:8" ht="15.75" customHeight="1" x14ac:dyDescent="0.2">
      <c r="G559" s="1"/>
      <c r="H559" s="1"/>
    </row>
    <row r="560" spans="7:8" ht="15.75" customHeight="1" x14ac:dyDescent="0.2">
      <c r="G560" s="1"/>
      <c r="H560" s="1"/>
    </row>
    <row r="561" spans="7:8" ht="15.75" customHeight="1" x14ac:dyDescent="0.2">
      <c r="G561" s="1"/>
      <c r="H561" s="1"/>
    </row>
    <row r="562" spans="7:8" ht="15.75" customHeight="1" x14ac:dyDescent="0.2">
      <c r="G562" s="1"/>
      <c r="H562" s="1"/>
    </row>
    <row r="563" spans="7:8" ht="15.75" customHeight="1" x14ac:dyDescent="0.2">
      <c r="G563" s="1"/>
      <c r="H563" s="1"/>
    </row>
    <row r="564" spans="7:8" ht="15.75" customHeight="1" x14ac:dyDescent="0.2">
      <c r="G564" s="1"/>
      <c r="H564" s="1"/>
    </row>
    <row r="565" spans="7:8" ht="15.75" customHeight="1" x14ac:dyDescent="0.2">
      <c r="G565" s="1"/>
      <c r="H565" s="1"/>
    </row>
    <row r="566" spans="7:8" ht="15.75" customHeight="1" x14ac:dyDescent="0.2">
      <c r="G566" s="1"/>
      <c r="H566" s="1"/>
    </row>
    <row r="567" spans="7:8" ht="15.75" customHeight="1" x14ac:dyDescent="0.2">
      <c r="G567" s="1"/>
      <c r="H567" s="1"/>
    </row>
    <row r="568" spans="7:8" ht="15.75" customHeight="1" x14ac:dyDescent="0.2">
      <c r="G568" s="1"/>
      <c r="H568" s="1"/>
    </row>
    <row r="569" spans="7:8" ht="15.75" customHeight="1" x14ac:dyDescent="0.2">
      <c r="G569" s="1"/>
      <c r="H569" s="1"/>
    </row>
    <row r="570" spans="7:8" ht="15.75" customHeight="1" x14ac:dyDescent="0.2">
      <c r="G570" s="1"/>
      <c r="H570" s="1"/>
    </row>
    <row r="571" spans="7:8" ht="15.75" customHeight="1" x14ac:dyDescent="0.2">
      <c r="G571" s="1"/>
      <c r="H571" s="1"/>
    </row>
    <row r="572" spans="7:8" ht="15.75" customHeight="1" x14ac:dyDescent="0.2">
      <c r="G572" s="1"/>
      <c r="H572" s="1"/>
    </row>
    <row r="573" spans="7:8" ht="15.75" customHeight="1" x14ac:dyDescent="0.2">
      <c r="G573" s="1"/>
      <c r="H573" s="1"/>
    </row>
    <row r="574" spans="7:8" ht="15.75" customHeight="1" x14ac:dyDescent="0.2">
      <c r="G574" s="1"/>
      <c r="H574" s="1"/>
    </row>
    <row r="575" spans="7:8" ht="15.75" customHeight="1" x14ac:dyDescent="0.2">
      <c r="G575" s="1"/>
      <c r="H575" s="1"/>
    </row>
    <row r="576" spans="7:8" ht="15.75" customHeight="1" x14ac:dyDescent="0.2">
      <c r="G576" s="1"/>
      <c r="H576" s="1"/>
    </row>
    <row r="577" spans="7:8" ht="15.75" customHeight="1" x14ac:dyDescent="0.2">
      <c r="G577" s="1"/>
      <c r="H577" s="1"/>
    </row>
    <row r="578" spans="7:8" ht="15.75" customHeight="1" x14ac:dyDescent="0.2">
      <c r="G578" s="1"/>
      <c r="H578" s="1"/>
    </row>
    <row r="579" spans="7:8" ht="15.75" customHeight="1" x14ac:dyDescent="0.2">
      <c r="G579" s="1"/>
      <c r="H579" s="1"/>
    </row>
    <row r="580" spans="7:8" ht="15.75" customHeight="1" x14ac:dyDescent="0.2">
      <c r="G580" s="1"/>
      <c r="H580" s="1"/>
    </row>
    <row r="581" spans="7:8" ht="15.75" customHeight="1" x14ac:dyDescent="0.2">
      <c r="G581" s="1"/>
      <c r="H581" s="1"/>
    </row>
    <row r="582" spans="7:8" ht="15.75" customHeight="1" x14ac:dyDescent="0.2">
      <c r="G582" s="1"/>
      <c r="H582" s="1"/>
    </row>
    <row r="583" spans="7:8" ht="15.75" customHeight="1" x14ac:dyDescent="0.2">
      <c r="G583" s="1"/>
      <c r="H583" s="1"/>
    </row>
    <row r="584" spans="7:8" ht="15.75" customHeight="1" x14ac:dyDescent="0.2">
      <c r="G584" s="1"/>
      <c r="H584" s="1"/>
    </row>
    <row r="585" spans="7:8" ht="15.75" customHeight="1" x14ac:dyDescent="0.2">
      <c r="G585" s="1"/>
      <c r="H585" s="1"/>
    </row>
    <row r="586" spans="7:8" ht="15.75" customHeight="1" x14ac:dyDescent="0.2">
      <c r="G586" s="1"/>
      <c r="H586" s="1"/>
    </row>
    <row r="587" spans="7:8" ht="15.75" customHeight="1" x14ac:dyDescent="0.2">
      <c r="G587" s="1"/>
      <c r="H587" s="1"/>
    </row>
    <row r="588" spans="7:8" ht="15.75" customHeight="1" x14ac:dyDescent="0.2">
      <c r="G588" s="1"/>
      <c r="H588" s="1"/>
    </row>
    <row r="589" spans="7:8" ht="15.75" customHeight="1" x14ac:dyDescent="0.2">
      <c r="G589" s="1"/>
      <c r="H589" s="1"/>
    </row>
    <row r="590" spans="7:8" ht="15.75" customHeight="1" x14ac:dyDescent="0.2">
      <c r="G590" s="1"/>
      <c r="H590" s="1"/>
    </row>
    <row r="591" spans="7:8" ht="15.75" customHeight="1" x14ac:dyDescent="0.2">
      <c r="G591" s="1"/>
      <c r="H591" s="1"/>
    </row>
    <row r="592" spans="7:8" ht="15.75" customHeight="1" x14ac:dyDescent="0.2">
      <c r="G592" s="1"/>
      <c r="H592" s="1"/>
    </row>
    <row r="593" spans="7:8" ht="15.75" customHeight="1" x14ac:dyDescent="0.2">
      <c r="G593" s="1"/>
      <c r="H593" s="1"/>
    </row>
    <row r="594" spans="7:8" ht="15.75" customHeight="1" x14ac:dyDescent="0.2">
      <c r="G594" s="1"/>
      <c r="H594" s="1"/>
    </row>
    <row r="595" spans="7:8" ht="15.75" customHeight="1" x14ac:dyDescent="0.2">
      <c r="G595" s="1"/>
      <c r="H595" s="1"/>
    </row>
    <row r="596" spans="7:8" ht="15.75" customHeight="1" x14ac:dyDescent="0.2">
      <c r="G596" s="1"/>
      <c r="H596" s="1"/>
    </row>
    <row r="597" spans="7:8" ht="15.75" customHeight="1" x14ac:dyDescent="0.2">
      <c r="G597" s="1"/>
      <c r="H597" s="1"/>
    </row>
    <row r="598" spans="7:8" ht="15.75" customHeight="1" x14ac:dyDescent="0.2">
      <c r="G598" s="1"/>
      <c r="H598" s="1"/>
    </row>
    <row r="599" spans="7:8" ht="15.75" customHeight="1" x14ac:dyDescent="0.2">
      <c r="G599" s="1"/>
      <c r="H599" s="1"/>
    </row>
    <row r="600" spans="7:8" ht="15.75" customHeight="1" x14ac:dyDescent="0.2">
      <c r="G600" s="1"/>
      <c r="H600" s="1"/>
    </row>
    <row r="601" spans="7:8" ht="15.75" customHeight="1" x14ac:dyDescent="0.2">
      <c r="G601" s="1"/>
      <c r="H601" s="1"/>
    </row>
    <row r="602" spans="7:8" ht="15.75" customHeight="1" x14ac:dyDescent="0.2">
      <c r="G602" s="1"/>
      <c r="H602" s="1"/>
    </row>
    <row r="603" spans="7:8" ht="15.75" customHeight="1" x14ac:dyDescent="0.2">
      <c r="G603" s="1"/>
      <c r="H603" s="1"/>
    </row>
    <row r="604" spans="7:8" ht="15.75" customHeight="1" x14ac:dyDescent="0.2">
      <c r="G604" s="1"/>
      <c r="H604" s="1"/>
    </row>
    <row r="605" spans="7:8" ht="15.75" customHeight="1" x14ac:dyDescent="0.2">
      <c r="G605" s="1"/>
      <c r="H605" s="1"/>
    </row>
    <row r="606" spans="7:8" ht="15.75" customHeight="1" x14ac:dyDescent="0.2">
      <c r="G606" s="1"/>
      <c r="H606" s="1"/>
    </row>
    <row r="607" spans="7:8" ht="15.75" customHeight="1" x14ac:dyDescent="0.2">
      <c r="G607" s="1"/>
      <c r="H607" s="1"/>
    </row>
    <row r="608" spans="7:8" ht="15.75" customHeight="1" x14ac:dyDescent="0.2">
      <c r="G608" s="1"/>
      <c r="H608" s="1"/>
    </row>
    <row r="609" spans="7:8" ht="15.75" customHeight="1" x14ac:dyDescent="0.2">
      <c r="G609" s="1"/>
      <c r="H609" s="1"/>
    </row>
    <row r="610" spans="7:8" ht="15.75" customHeight="1" x14ac:dyDescent="0.2">
      <c r="G610" s="1"/>
      <c r="H610" s="1"/>
    </row>
    <row r="611" spans="7:8" ht="15.75" customHeight="1" x14ac:dyDescent="0.2">
      <c r="G611" s="1"/>
      <c r="H611" s="1"/>
    </row>
    <row r="612" spans="7:8" ht="15.75" customHeight="1" x14ac:dyDescent="0.2">
      <c r="G612" s="1"/>
      <c r="H612" s="1"/>
    </row>
    <row r="613" spans="7:8" ht="15.75" customHeight="1" x14ac:dyDescent="0.2">
      <c r="G613" s="1"/>
      <c r="H613" s="1"/>
    </row>
    <row r="614" spans="7:8" ht="15.75" customHeight="1" x14ac:dyDescent="0.2">
      <c r="G614" s="1"/>
      <c r="H614" s="1"/>
    </row>
    <row r="615" spans="7:8" ht="15.75" customHeight="1" x14ac:dyDescent="0.2">
      <c r="G615" s="1"/>
      <c r="H615" s="1"/>
    </row>
    <row r="616" spans="7:8" ht="15.75" customHeight="1" x14ac:dyDescent="0.2">
      <c r="G616" s="1"/>
      <c r="H616" s="1"/>
    </row>
    <row r="617" spans="7:8" ht="15.75" customHeight="1" x14ac:dyDescent="0.2">
      <c r="G617" s="1"/>
      <c r="H617" s="1"/>
    </row>
    <row r="618" spans="7:8" ht="15.75" customHeight="1" x14ac:dyDescent="0.2">
      <c r="G618" s="1"/>
      <c r="H618" s="1"/>
    </row>
    <row r="619" spans="7:8" ht="15.75" customHeight="1" x14ac:dyDescent="0.2">
      <c r="G619" s="1"/>
      <c r="H619" s="1"/>
    </row>
    <row r="620" spans="7:8" ht="15.75" customHeight="1" x14ac:dyDescent="0.2">
      <c r="G620" s="1"/>
      <c r="H620" s="1"/>
    </row>
    <row r="621" spans="7:8" ht="15.75" customHeight="1" x14ac:dyDescent="0.2">
      <c r="G621" s="1"/>
      <c r="H621" s="1"/>
    </row>
    <row r="622" spans="7:8" ht="15.75" customHeight="1" x14ac:dyDescent="0.2">
      <c r="G622" s="1"/>
      <c r="H622" s="1"/>
    </row>
    <row r="623" spans="7:8" ht="15.75" customHeight="1" x14ac:dyDescent="0.2">
      <c r="G623" s="1"/>
      <c r="H623" s="1"/>
    </row>
    <row r="624" spans="7:8" ht="15.75" customHeight="1" x14ac:dyDescent="0.2">
      <c r="G624" s="1"/>
      <c r="H624" s="1"/>
    </row>
    <row r="625" spans="7:8" ht="15.75" customHeight="1" x14ac:dyDescent="0.2">
      <c r="G625" s="1"/>
      <c r="H625" s="1"/>
    </row>
    <row r="626" spans="7:8" ht="15.75" customHeight="1" x14ac:dyDescent="0.2">
      <c r="G626" s="1"/>
      <c r="H626" s="1"/>
    </row>
    <row r="627" spans="7:8" ht="15.75" customHeight="1" x14ac:dyDescent="0.2">
      <c r="G627" s="1"/>
      <c r="H627" s="1"/>
    </row>
    <row r="628" spans="7:8" ht="15.75" customHeight="1" x14ac:dyDescent="0.2">
      <c r="G628" s="1"/>
      <c r="H628" s="1"/>
    </row>
    <row r="629" spans="7:8" ht="15.75" customHeight="1" x14ac:dyDescent="0.2">
      <c r="G629" s="1"/>
      <c r="H629" s="1"/>
    </row>
    <row r="630" spans="7:8" ht="15.75" customHeight="1" x14ac:dyDescent="0.2">
      <c r="G630" s="1"/>
      <c r="H630" s="1"/>
    </row>
    <row r="631" spans="7:8" ht="15.75" customHeight="1" x14ac:dyDescent="0.2">
      <c r="G631" s="1"/>
      <c r="H631" s="1"/>
    </row>
    <row r="632" spans="7:8" ht="15.75" customHeight="1" x14ac:dyDescent="0.2">
      <c r="G632" s="1"/>
      <c r="H632" s="1"/>
    </row>
    <row r="633" spans="7:8" ht="15.75" customHeight="1" x14ac:dyDescent="0.2">
      <c r="G633" s="1"/>
      <c r="H633" s="1"/>
    </row>
    <row r="634" spans="7:8" ht="15.75" customHeight="1" x14ac:dyDescent="0.2">
      <c r="G634" s="1"/>
      <c r="H634" s="1"/>
    </row>
    <row r="635" spans="7:8" ht="15.75" customHeight="1" x14ac:dyDescent="0.2">
      <c r="G635" s="1"/>
      <c r="H635" s="1"/>
    </row>
    <row r="636" spans="7:8" ht="15.75" customHeight="1" x14ac:dyDescent="0.2">
      <c r="G636" s="1"/>
      <c r="H636" s="1"/>
    </row>
    <row r="637" spans="7:8" ht="15.75" customHeight="1" x14ac:dyDescent="0.2">
      <c r="G637" s="1"/>
      <c r="H637" s="1"/>
    </row>
    <row r="638" spans="7:8" ht="15.75" customHeight="1" x14ac:dyDescent="0.2">
      <c r="G638" s="1"/>
      <c r="H638" s="1"/>
    </row>
    <row r="639" spans="7:8" ht="15.75" customHeight="1" x14ac:dyDescent="0.2">
      <c r="G639" s="1"/>
      <c r="H639" s="1"/>
    </row>
    <row r="640" spans="7:8" ht="15.75" customHeight="1" x14ac:dyDescent="0.2">
      <c r="G640" s="1"/>
      <c r="H640" s="1"/>
    </row>
    <row r="641" spans="7:8" ht="15.75" customHeight="1" x14ac:dyDescent="0.2">
      <c r="G641" s="1"/>
      <c r="H641" s="1"/>
    </row>
    <row r="642" spans="7:8" ht="15.75" customHeight="1" x14ac:dyDescent="0.2">
      <c r="G642" s="1"/>
      <c r="H642" s="1"/>
    </row>
    <row r="643" spans="7:8" ht="15.75" customHeight="1" x14ac:dyDescent="0.2">
      <c r="G643" s="1"/>
      <c r="H643" s="1"/>
    </row>
    <row r="644" spans="7:8" ht="15.75" customHeight="1" x14ac:dyDescent="0.2">
      <c r="G644" s="1"/>
      <c r="H644" s="1"/>
    </row>
    <row r="645" spans="7:8" ht="15.75" customHeight="1" x14ac:dyDescent="0.2">
      <c r="G645" s="1"/>
      <c r="H645" s="1"/>
    </row>
    <row r="646" spans="7:8" ht="15.75" customHeight="1" x14ac:dyDescent="0.2">
      <c r="G646" s="1"/>
      <c r="H646" s="1"/>
    </row>
    <row r="647" spans="7:8" ht="15.75" customHeight="1" x14ac:dyDescent="0.2">
      <c r="G647" s="1"/>
      <c r="H647" s="1"/>
    </row>
    <row r="648" spans="7:8" ht="15.75" customHeight="1" x14ac:dyDescent="0.2">
      <c r="G648" s="1"/>
      <c r="H648" s="1"/>
    </row>
    <row r="649" spans="7:8" ht="15.75" customHeight="1" x14ac:dyDescent="0.2">
      <c r="G649" s="1"/>
      <c r="H649" s="1"/>
    </row>
    <row r="650" spans="7:8" ht="15.75" customHeight="1" x14ac:dyDescent="0.2">
      <c r="G650" s="1"/>
      <c r="H650" s="1"/>
    </row>
    <row r="651" spans="7:8" ht="15.75" customHeight="1" x14ac:dyDescent="0.2">
      <c r="G651" s="1"/>
      <c r="H651" s="1"/>
    </row>
    <row r="652" spans="7:8" ht="15.75" customHeight="1" x14ac:dyDescent="0.2">
      <c r="G652" s="1"/>
      <c r="H652" s="1"/>
    </row>
    <row r="653" spans="7:8" ht="15.75" customHeight="1" x14ac:dyDescent="0.2">
      <c r="G653" s="1"/>
      <c r="H653" s="1"/>
    </row>
    <row r="654" spans="7:8" ht="15.75" customHeight="1" x14ac:dyDescent="0.2">
      <c r="G654" s="1"/>
      <c r="H654" s="1"/>
    </row>
    <row r="655" spans="7:8" ht="15.75" customHeight="1" x14ac:dyDescent="0.2">
      <c r="G655" s="1"/>
      <c r="H655" s="1"/>
    </row>
    <row r="656" spans="7:8" ht="15.75" customHeight="1" x14ac:dyDescent="0.2">
      <c r="G656" s="1"/>
      <c r="H656" s="1"/>
    </row>
    <row r="657" spans="7:8" ht="15.75" customHeight="1" x14ac:dyDescent="0.2">
      <c r="G657" s="1"/>
      <c r="H657" s="1"/>
    </row>
    <row r="658" spans="7:8" ht="15.75" customHeight="1" x14ac:dyDescent="0.2">
      <c r="G658" s="1"/>
      <c r="H658" s="1"/>
    </row>
    <row r="659" spans="7:8" ht="15.75" customHeight="1" x14ac:dyDescent="0.2">
      <c r="G659" s="1"/>
      <c r="H659" s="1"/>
    </row>
    <row r="660" spans="7:8" ht="15.75" customHeight="1" x14ac:dyDescent="0.2">
      <c r="G660" s="1"/>
      <c r="H660" s="1"/>
    </row>
    <row r="661" spans="7:8" ht="15.75" customHeight="1" x14ac:dyDescent="0.2">
      <c r="G661" s="1"/>
      <c r="H661" s="1"/>
    </row>
    <row r="662" spans="7:8" ht="15.75" customHeight="1" x14ac:dyDescent="0.2">
      <c r="G662" s="1"/>
      <c r="H662" s="1"/>
    </row>
    <row r="663" spans="7:8" ht="15.75" customHeight="1" x14ac:dyDescent="0.2">
      <c r="G663" s="1"/>
      <c r="H663" s="1"/>
    </row>
    <row r="664" spans="7:8" ht="15.75" customHeight="1" x14ac:dyDescent="0.2">
      <c r="G664" s="1"/>
      <c r="H664" s="1"/>
    </row>
    <row r="665" spans="7:8" ht="15.75" customHeight="1" x14ac:dyDescent="0.2">
      <c r="G665" s="1"/>
      <c r="H665" s="1"/>
    </row>
    <row r="666" spans="7:8" ht="15.75" customHeight="1" x14ac:dyDescent="0.2">
      <c r="G666" s="1"/>
      <c r="H666" s="1"/>
    </row>
    <row r="667" spans="7:8" ht="15.75" customHeight="1" x14ac:dyDescent="0.2">
      <c r="G667" s="1"/>
      <c r="H667" s="1"/>
    </row>
    <row r="668" spans="7:8" ht="15.75" customHeight="1" x14ac:dyDescent="0.2">
      <c r="G668" s="1"/>
      <c r="H668" s="1"/>
    </row>
    <row r="669" spans="7:8" ht="15.75" customHeight="1" x14ac:dyDescent="0.2">
      <c r="G669" s="1"/>
      <c r="H669" s="1"/>
    </row>
    <row r="670" spans="7:8" ht="15.75" customHeight="1" x14ac:dyDescent="0.2">
      <c r="G670" s="1"/>
      <c r="H670" s="1"/>
    </row>
    <row r="671" spans="7:8" ht="15.75" customHeight="1" x14ac:dyDescent="0.2">
      <c r="G671" s="1"/>
      <c r="H671" s="1"/>
    </row>
    <row r="672" spans="7:8" ht="15.75" customHeight="1" x14ac:dyDescent="0.2">
      <c r="G672" s="1"/>
      <c r="H672" s="1"/>
    </row>
    <row r="673" spans="7:8" ht="15.75" customHeight="1" x14ac:dyDescent="0.2">
      <c r="G673" s="1"/>
      <c r="H673" s="1"/>
    </row>
    <row r="674" spans="7:8" ht="15.75" customHeight="1" x14ac:dyDescent="0.2">
      <c r="G674" s="1"/>
      <c r="H674" s="1"/>
    </row>
    <row r="675" spans="7:8" ht="15.75" customHeight="1" x14ac:dyDescent="0.2">
      <c r="G675" s="1"/>
      <c r="H675" s="1"/>
    </row>
    <row r="676" spans="7:8" ht="15.75" customHeight="1" x14ac:dyDescent="0.2">
      <c r="G676" s="1"/>
      <c r="H676" s="1"/>
    </row>
    <row r="677" spans="7:8" ht="15.75" customHeight="1" x14ac:dyDescent="0.2">
      <c r="G677" s="1"/>
      <c r="H677" s="1"/>
    </row>
    <row r="678" spans="7:8" ht="15.75" customHeight="1" x14ac:dyDescent="0.2">
      <c r="G678" s="1"/>
      <c r="H678" s="1"/>
    </row>
    <row r="679" spans="7:8" ht="15.75" customHeight="1" x14ac:dyDescent="0.2">
      <c r="G679" s="1"/>
      <c r="H679" s="1"/>
    </row>
    <row r="680" spans="7:8" ht="15.75" customHeight="1" x14ac:dyDescent="0.2">
      <c r="G680" s="1"/>
      <c r="H680" s="1"/>
    </row>
    <row r="681" spans="7:8" ht="15.75" customHeight="1" x14ac:dyDescent="0.2">
      <c r="G681" s="1"/>
      <c r="H681" s="1"/>
    </row>
    <row r="682" spans="7:8" ht="15.75" customHeight="1" x14ac:dyDescent="0.2">
      <c r="G682" s="1"/>
      <c r="H682" s="1"/>
    </row>
    <row r="683" spans="7:8" ht="15.75" customHeight="1" x14ac:dyDescent="0.2">
      <c r="G683" s="1"/>
      <c r="H683" s="1"/>
    </row>
    <row r="684" spans="7:8" ht="15.75" customHeight="1" x14ac:dyDescent="0.2">
      <c r="G684" s="1"/>
      <c r="H684" s="1"/>
    </row>
    <row r="685" spans="7:8" ht="15.75" customHeight="1" x14ac:dyDescent="0.2">
      <c r="G685" s="1"/>
      <c r="H685" s="1"/>
    </row>
    <row r="686" spans="7:8" ht="15.75" customHeight="1" x14ac:dyDescent="0.2">
      <c r="G686" s="1"/>
      <c r="H686" s="1"/>
    </row>
    <row r="687" spans="7:8" ht="15.75" customHeight="1" x14ac:dyDescent="0.2">
      <c r="G687" s="1"/>
      <c r="H687" s="1"/>
    </row>
    <row r="688" spans="7:8" ht="15.75" customHeight="1" x14ac:dyDescent="0.2">
      <c r="G688" s="1"/>
      <c r="H688" s="1"/>
    </row>
    <row r="689" spans="7:8" ht="15.75" customHeight="1" x14ac:dyDescent="0.2">
      <c r="G689" s="1"/>
      <c r="H689" s="1"/>
    </row>
    <row r="690" spans="7:8" ht="15.75" customHeight="1" x14ac:dyDescent="0.2">
      <c r="G690" s="1"/>
      <c r="H690" s="1"/>
    </row>
    <row r="691" spans="7:8" ht="15.75" customHeight="1" x14ac:dyDescent="0.2">
      <c r="G691" s="1"/>
      <c r="H691" s="1"/>
    </row>
    <row r="692" spans="7:8" ht="15.75" customHeight="1" x14ac:dyDescent="0.2">
      <c r="G692" s="1"/>
      <c r="H692" s="1"/>
    </row>
    <row r="693" spans="7:8" ht="15.75" customHeight="1" x14ac:dyDescent="0.2">
      <c r="G693" s="1"/>
      <c r="H693" s="1"/>
    </row>
    <row r="694" spans="7:8" ht="15.75" customHeight="1" x14ac:dyDescent="0.2">
      <c r="G694" s="1"/>
      <c r="H694" s="1"/>
    </row>
    <row r="695" spans="7:8" ht="15.75" customHeight="1" x14ac:dyDescent="0.2">
      <c r="G695" s="1"/>
      <c r="H695" s="1"/>
    </row>
    <row r="696" spans="7:8" ht="15.75" customHeight="1" x14ac:dyDescent="0.2">
      <c r="G696" s="1"/>
      <c r="H696" s="1"/>
    </row>
    <row r="697" spans="7:8" ht="15.75" customHeight="1" x14ac:dyDescent="0.2">
      <c r="G697" s="1"/>
      <c r="H697" s="1"/>
    </row>
    <row r="698" spans="7:8" ht="15.75" customHeight="1" x14ac:dyDescent="0.2">
      <c r="G698" s="1"/>
      <c r="H698" s="1"/>
    </row>
    <row r="699" spans="7:8" ht="15.75" customHeight="1" x14ac:dyDescent="0.2">
      <c r="G699" s="1"/>
      <c r="H699" s="1"/>
    </row>
    <row r="700" spans="7:8" ht="15.75" customHeight="1" x14ac:dyDescent="0.2">
      <c r="G700" s="1"/>
      <c r="H700" s="1"/>
    </row>
    <row r="701" spans="7:8" ht="15.75" customHeight="1" x14ac:dyDescent="0.2">
      <c r="G701" s="1"/>
      <c r="H701" s="1"/>
    </row>
    <row r="702" spans="7:8" ht="15.75" customHeight="1" x14ac:dyDescent="0.2">
      <c r="G702" s="1"/>
      <c r="H702" s="1"/>
    </row>
    <row r="703" spans="7:8" ht="15.75" customHeight="1" x14ac:dyDescent="0.2">
      <c r="G703" s="1"/>
      <c r="H703" s="1"/>
    </row>
    <row r="704" spans="7:8" ht="15.75" customHeight="1" x14ac:dyDescent="0.2">
      <c r="G704" s="1"/>
      <c r="H704" s="1"/>
    </row>
    <row r="705" spans="7:8" ht="15.75" customHeight="1" x14ac:dyDescent="0.2">
      <c r="G705" s="1"/>
      <c r="H705" s="1"/>
    </row>
    <row r="706" spans="7:8" ht="15.75" customHeight="1" x14ac:dyDescent="0.2">
      <c r="G706" s="1"/>
      <c r="H706" s="1"/>
    </row>
    <row r="707" spans="7:8" ht="15.75" customHeight="1" x14ac:dyDescent="0.2">
      <c r="G707" s="1"/>
      <c r="H707" s="1"/>
    </row>
    <row r="708" spans="7:8" ht="15.75" customHeight="1" x14ac:dyDescent="0.2">
      <c r="G708" s="1"/>
      <c r="H708" s="1"/>
    </row>
    <row r="709" spans="7:8" ht="15.75" customHeight="1" x14ac:dyDescent="0.2">
      <c r="G709" s="1"/>
      <c r="H709" s="1"/>
    </row>
    <row r="710" spans="7:8" ht="15.75" customHeight="1" x14ac:dyDescent="0.2">
      <c r="G710" s="1"/>
      <c r="H710" s="1"/>
    </row>
    <row r="711" spans="7:8" ht="15.75" customHeight="1" x14ac:dyDescent="0.2">
      <c r="G711" s="1"/>
      <c r="H711" s="1"/>
    </row>
    <row r="712" spans="7:8" ht="15.75" customHeight="1" x14ac:dyDescent="0.2">
      <c r="G712" s="1"/>
      <c r="H712" s="1"/>
    </row>
    <row r="713" spans="7:8" ht="15.75" customHeight="1" x14ac:dyDescent="0.2">
      <c r="G713" s="1"/>
      <c r="H713" s="1"/>
    </row>
    <row r="714" spans="7:8" ht="15.75" customHeight="1" x14ac:dyDescent="0.2">
      <c r="G714" s="1"/>
      <c r="H714" s="1"/>
    </row>
    <row r="715" spans="7:8" ht="15.75" customHeight="1" x14ac:dyDescent="0.2">
      <c r="G715" s="1"/>
      <c r="H715" s="1"/>
    </row>
    <row r="716" spans="7:8" ht="15.75" customHeight="1" x14ac:dyDescent="0.2">
      <c r="G716" s="1"/>
      <c r="H716" s="1"/>
    </row>
    <row r="717" spans="7:8" ht="15.75" customHeight="1" x14ac:dyDescent="0.2">
      <c r="G717" s="1"/>
      <c r="H717" s="1"/>
    </row>
    <row r="718" spans="7:8" ht="15.75" customHeight="1" x14ac:dyDescent="0.2">
      <c r="G718" s="1"/>
      <c r="H718" s="1"/>
    </row>
    <row r="719" spans="7:8" ht="15.75" customHeight="1" x14ac:dyDescent="0.2">
      <c r="G719" s="1"/>
      <c r="H719" s="1"/>
    </row>
    <row r="720" spans="7:8" ht="15.75" customHeight="1" x14ac:dyDescent="0.2">
      <c r="G720" s="1"/>
      <c r="H720" s="1"/>
    </row>
    <row r="721" spans="7:8" ht="15.75" customHeight="1" x14ac:dyDescent="0.2">
      <c r="G721" s="1"/>
      <c r="H721" s="1"/>
    </row>
    <row r="722" spans="7:8" ht="15.75" customHeight="1" x14ac:dyDescent="0.2">
      <c r="G722" s="1"/>
      <c r="H722" s="1"/>
    </row>
    <row r="723" spans="7:8" ht="15.75" customHeight="1" x14ac:dyDescent="0.2">
      <c r="G723" s="1"/>
      <c r="H723" s="1"/>
    </row>
    <row r="724" spans="7:8" ht="15.75" customHeight="1" x14ac:dyDescent="0.2">
      <c r="G724" s="1"/>
      <c r="H724" s="1"/>
    </row>
    <row r="725" spans="7:8" ht="15.75" customHeight="1" x14ac:dyDescent="0.2">
      <c r="G725" s="1"/>
      <c r="H725" s="1"/>
    </row>
    <row r="726" spans="7:8" ht="15.75" customHeight="1" x14ac:dyDescent="0.2">
      <c r="G726" s="1"/>
      <c r="H726" s="1"/>
    </row>
    <row r="727" spans="7:8" ht="15.75" customHeight="1" x14ac:dyDescent="0.2">
      <c r="G727" s="1"/>
      <c r="H727" s="1"/>
    </row>
    <row r="728" spans="7:8" ht="15.75" customHeight="1" x14ac:dyDescent="0.2">
      <c r="G728" s="1"/>
      <c r="H728" s="1"/>
    </row>
    <row r="729" spans="7:8" ht="15.75" customHeight="1" x14ac:dyDescent="0.2">
      <c r="G729" s="1"/>
      <c r="H729" s="1"/>
    </row>
    <row r="730" spans="7:8" ht="15.75" customHeight="1" x14ac:dyDescent="0.2">
      <c r="G730" s="1"/>
      <c r="H730" s="1"/>
    </row>
    <row r="731" spans="7:8" ht="15.75" customHeight="1" x14ac:dyDescent="0.2">
      <c r="G731" s="1"/>
      <c r="H731" s="1"/>
    </row>
    <row r="732" spans="7:8" ht="15.75" customHeight="1" x14ac:dyDescent="0.2">
      <c r="G732" s="1"/>
      <c r="H732" s="1"/>
    </row>
    <row r="733" spans="7:8" ht="15.75" customHeight="1" x14ac:dyDescent="0.2">
      <c r="G733" s="1"/>
      <c r="H733" s="1"/>
    </row>
    <row r="734" spans="7:8" ht="15.75" customHeight="1" x14ac:dyDescent="0.2">
      <c r="G734" s="1"/>
      <c r="H734" s="1"/>
    </row>
    <row r="735" spans="7:8" ht="15.75" customHeight="1" x14ac:dyDescent="0.2">
      <c r="G735" s="1"/>
      <c r="H735" s="1"/>
    </row>
    <row r="736" spans="7:8" ht="15.75" customHeight="1" x14ac:dyDescent="0.2">
      <c r="G736" s="1"/>
      <c r="H736" s="1"/>
    </row>
    <row r="737" spans="7:8" ht="15.75" customHeight="1" x14ac:dyDescent="0.2">
      <c r="G737" s="1"/>
      <c r="H737" s="1"/>
    </row>
    <row r="738" spans="7:8" ht="15.75" customHeight="1" x14ac:dyDescent="0.2">
      <c r="G738" s="1"/>
      <c r="H738" s="1"/>
    </row>
    <row r="739" spans="7:8" ht="15.75" customHeight="1" x14ac:dyDescent="0.2">
      <c r="G739" s="1"/>
      <c r="H739" s="1"/>
    </row>
    <row r="740" spans="7:8" ht="15.75" customHeight="1" x14ac:dyDescent="0.2">
      <c r="G740" s="1"/>
      <c r="H740" s="1"/>
    </row>
    <row r="741" spans="7:8" ht="15.75" customHeight="1" x14ac:dyDescent="0.2">
      <c r="G741" s="1"/>
      <c r="H741" s="1"/>
    </row>
    <row r="742" spans="7:8" ht="15.75" customHeight="1" x14ac:dyDescent="0.2">
      <c r="G742" s="1"/>
      <c r="H742" s="1"/>
    </row>
    <row r="743" spans="7:8" ht="15.75" customHeight="1" x14ac:dyDescent="0.2">
      <c r="G743" s="1"/>
      <c r="H743" s="1"/>
    </row>
    <row r="744" spans="7:8" ht="15.75" customHeight="1" x14ac:dyDescent="0.2">
      <c r="G744" s="1"/>
      <c r="H744" s="1"/>
    </row>
    <row r="745" spans="7:8" ht="15.75" customHeight="1" x14ac:dyDescent="0.2">
      <c r="G745" s="1"/>
      <c r="H745" s="1"/>
    </row>
    <row r="746" spans="7:8" ht="15.75" customHeight="1" x14ac:dyDescent="0.2">
      <c r="G746" s="1"/>
      <c r="H746" s="1"/>
    </row>
    <row r="747" spans="7:8" ht="15.75" customHeight="1" x14ac:dyDescent="0.2">
      <c r="G747" s="1"/>
      <c r="H747" s="1"/>
    </row>
    <row r="748" spans="7:8" ht="15.75" customHeight="1" x14ac:dyDescent="0.2">
      <c r="G748" s="1"/>
      <c r="H748" s="1"/>
    </row>
    <row r="749" spans="7:8" ht="15.75" customHeight="1" x14ac:dyDescent="0.2">
      <c r="G749" s="1"/>
      <c r="H749" s="1"/>
    </row>
    <row r="750" spans="7:8" ht="15.75" customHeight="1" x14ac:dyDescent="0.2">
      <c r="G750" s="1"/>
      <c r="H750" s="1"/>
    </row>
    <row r="751" spans="7:8" ht="15.75" customHeight="1" x14ac:dyDescent="0.2">
      <c r="G751" s="1"/>
      <c r="H751" s="1"/>
    </row>
    <row r="752" spans="7:8" ht="15.75" customHeight="1" x14ac:dyDescent="0.2">
      <c r="G752" s="1"/>
      <c r="H752" s="1"/>
    </row>
    <row r="753" spans="7:8" ht="15.75" customHeight="1" x14ac:dyDescent="0.2">
      <c r="G753" s="1"/>
      <c r="H753" s="1"/>
    </row>
    <row r="754" spans="7:8" ht="15.75" customHeight="1" x14ac:dyDescent="0.2">
      <c r="G754" s="1"/>
      <c r="H754" s="1"/>
    </row>
    <row r="755" spans="7:8" ht="15.75" customHeight="1" x14ac:dyDescent="0.2">
      <c r="G755" s="1"/>
      <c r="H755" s="1"/>
    </row>
    <row r="756" spans="7:8" ht="15.75" customHeight="1" x14ac:dyDescent="0.2">
      <c r="G756" s="1"/>
      <c r="H756" s="1"/>
    </row>
    <row r="757" spans="7:8" ht="15.75" customHeight="1" x14ac:dyDescent="0.2">
      <c r="G757" s="1"/>
      <c r="H757" s="1"/>
    </row>
    <row r="758" spans="7:8" ht="15.75" customHeight="1" x14ac:dyDescent="0.2">
      <c r="G758" s="1"/>
      <c r="H758" s="1"/>
    </row>
    <row r="759" spans="7:8" ht="15.75" customHeight="1" x14ac:dyDescent="0.2">
      <c r="G759" s="1"/>
      <c r="H759" s="1"/>
    </row>
    <row r="760" spans="7:8" ht="15.75" customHeight="1" x14ac:dyDescent="0.2">
      <c r="G760" s="1"/>
      <c r="H760" s="1"/>
    </row>
    <row r="761" spans="7:8" ht="15.75" customHeight="1" x14ac:dyDescent="0.2">
      <c r="G761" s="1"/>
      <c r="H761" s="1"/>
    </row>
    <row r="762" spans="7:8" ht="15.75" customHeight="1" x14ac:dyDescent="0.2">
      <c r="G762" s="1"/>
      <c r="H762" s="1"/>
    </row>
    <row r="763" spans="7:8" ht="15.75" customHeight="1" x14ac:dyDescent="0.2">
      <c r="G763" s="1"/>
      <c r="H763" s="1"/>
    </row>
    <row r="764" spans="7:8" ht="15.75" customHeight="1" x14ac:dyDescent="0.2">
      <c r="G764" s="1"/>
      <c r="H764" s="1"/>
    </row>
    <row r="765" spans="7:8" ht="15.75" customHeight="1" x14ac:dyDescent="0.2">
      <c r="G765" s="1"/>
      <c r="H765" s="1"/>
    </row>
    <row r="766" spans="7:8" ht="15.75" customHeight="1" x14ac:dyDescent="0.2">
      <c r="G766" s="1"/>
      <c r="H766" s="1"/>
    </row>
    <row r="767" spans="7:8" ht="15.75" customHeight="1" x14ac:dyDescent="0.2">
      <c r="G767" s="1"/>
      <c r="H767" s="1"/>
    </row>
    <row r="768" spans="7:8" ht="15.75" customHeight="1" x14ac:dyDescent="0.2">
      <c r="G768" s="1"/>
      <c r="H768" s="1"/>
    </row>
    <row r="769" spans="7:8" ht="15.75" customHeight="1" x14ac:dyDescent="0.2">
      <c r="G769" s="1"/>
      <c r="H769" s="1"/>
    </row>
    <row r="770" spans="7:8" ht="15.75" customHeight="1" x14ac:dyDescent="0.2">
      <c r="G770" s="1"/>
      <c r="H770" s="1"/>
    </row>
    <row r="771" spans="7:8" ht="15.75" customHeight="1" x14ac:dyDescent="0.2">
      <c r="G771" s="1"/>
      <c r="H771" s="1"/>
    </row>
    <row r="772" spans="7:8" ht="15.75" customHeight="1" x14ac:dyDescent="0.2">
      <c r="G772" s="1"/>
      <c r="H772" s="1"/>
    </row>
    <row r="773" spans="7:8" ht="15.75" customHeight="1" x14ac:dyDescent="0.2">
      <c r="G773" s="1"/>
      <c r="H773" s="1"/>
    </row>
    <row r="774" spans="7:8" ht="15.75" customHeight="1" x14ac:dyDescent="0.2">
      <c r="G774" s="1"/>
      <c r="H774" s="1"/>
    </row>
    <row r="775" spans="7:8" ht="15.75" customHeight="1" x14ac:dyDescent="0.2">
      <c r="G775" s="1"/>
      <c r="H775" s="1"/>
    </row>
    <row r="776" spans="7:8" ht="15.75" customHeight="1" x14ac:dyDescent="0.2">
      <c r="G776" s="1"/>
      <c r="H776" s="1"/>
    </row>
    <row r="777" spans="7:8" ht="15.75" customHeight="1" x14ac:dyDescent="0.2">
      <c r="G777" s="1"/>
      <c r="H777" s="1"/>
    </row>
    <row r="778" spans="7:8" ht="15.75" customHeight="1" x14ac:dyDescent="0.2">
      <c r="G778" s="1"/>
      <c r="H778" s="1"/>
    </row>
    <row r="779" spans="7:8" ht="15.75" customHeight="1" x14ac:dyDescent="0.2">
      <c r="G779" s="1"/>
      <c r="H779" s="1"/>
    </row>
    <row r="780" spans="7:8" ht="15.75" customHeight="1" x14ac:dyDescent="0.2">
      <c r="G780" s="1"/>
      <c r="H780" s="1"/>
    </row>
    <row r="781" spans="7:8" ht="15.75" customHeight="1" x14ac:dyDescent="0.2">
      <c r="G781" s="1"/>
      <c r="H781" s="1"/>
    </row>
    <row r="782" spans="7:8" ht="15.75" customHeight="1" x14ac:dyDescent="0.2">
      <c r="G782" s="1"/>
      <c r="H782" s="1"/>
    </row>
    <row r="783" spans="7:8" ht="15.75" customHeight="1" x14ac:dyDescent="0.2">
      <c r="G783" s="1"/>
      <c r="H783" s="1"/>
    </row>
    <row r="784" spans="7:8" ht="15.75" customHeight="1" x14ac:dyDescent="0.2">
      <c r="G784" s="1"/>
      <c r="H784" s="1"/>
    </row>
    <row r="785" spans="7:8" ht="15.75" customHeight="1" x14ac:dyDescent="0.2">
      <c r="G785" s="1"/>
      <c r="H785" s="1"/>
    </row>
    <row r="786" spans="7:8" ht="15.75" customHeight="1" x14ac:dyDescent="0.2">
      <c r="G786" s="1"/>
      <c r="H786" s="1"/>
    </row>
    <row r="787" spans="7:8" ht="15.75" customHeight="1" x14ac:dyDescent="0.2">
      <c r="G787" s="1"/>
      <c r="H787" s="1"/>
    </row>
    <row r="788" spans="7:8" ht="15.75" customHeight="1" x14ac:dyDescent="0.2">
      <c r="G788" s="1"/>
      <c r="H788" s="1"/>
    </row>
    <row r="789" spans="7:8" ht="15.75" customHeight="1" x14ac:dyDescent="0.2">
      <c r="G789" s="1"/>
      <c r="H789" s="1"/>
    </row>
    <row r="790" spans="7:8" ht="15.75" customHeight="1" x14ac:dyDescent="0.2">
      <c r="G790" s="1"/>
      <c r="H790" s="1"/>
    </row>
    <row r="791" spans="7:8" ht="15.75" customHeight="1" x14ac:dyDescent="0.2">
      <c r="G791" s="1"/>
      <c r="H791" s="1"/>
    </row>
    <row r="792" spans="7:8" ht="15.75" customHeight="1" x14ac:dyDescent="0.2">
      <c r="G792" s="1"/>
      <c r="H792" s="1"/>
    </row>
    <row r="793" spans="7:8" ht="15.75" customHeight="1" x14ac:dyDescent="0.2">
      <c r="G793" s="1"/>
      <c r="H793" s="1"/>
    </row>
    <row r="794" spans="7:8" ht="15.75" customHeight="1" x14ac:dyDescent="0.2">
      <c r="G794" s="1"/>
      <c r="H794" s="1"/>
    </row>
    <row r="795" spans="7:8" ht="15.75" customHeight="1" x14ac:dyDescent="0.2">
      <c r="G795" s="1"/>
      <c r="H795" s="1"/>
    </row>
    <row r="796" spans="7:8" ht="15.75" customHeight="1" x14ac:dyDescent="0.2">
      <c r="G796" s="1"/>
      <c r="H796" s="1"/>
    </row>
    <row r="797" spans="7:8" ht="15.75" customHeight="1" x14ac:dyDescent="0.2">
      <c r="G797" s="1"/>
      <c r="H797" s="1"/>
    </row>
    <row r="798" spans="7:8" ht="15.75" customHeight="1" x14ac:dyDescent="0.2">
      <c r="G798" s="1"/>
      <c r="H798" s="1"/>
    </row>
    <row r="799" spans="7:8" ht="15.75" customHeight="1" x14ac:dyDescent="0.2">
      <c r="G799" s="1"/>
      <c r="H799" s="1"/>
    </row>
    <row r="800" spans="7:8" ht="15.75" customHeight="1" x14ac:dyDescent="0.2">
      <c r="G800" s="1"/>
      <c r="H800" s="1"/>
    </row>
    <row r="801" spans="7:8" ht="15.75" customHeight="1" x14ac:dyDescent="0.2">
      <c r="G801" s="1"/>
      <c r="H801" s="1"/>
    </row>
    <row r="802" spans="7:8" ht="15.75" customHeight="1" x14ac:dyDescent="0.2">
      <c r="G802" s="1"/>
      <c r="H802" s="1"/>
    </row>
    <row r="803" spans="7:8" ht="15.75" customHeight="1" x14ac:dyDescent="0.2">
      <c r="G803" s="1"/>
      <c r="H803" s="1"/>
    </row>
    <row r="804" spans="7:8" ht="15.75" customHeight="1" x14ac:dyDescent="0.2">
      <c r="G804" s="1"/>
      <c r="H804" s="1"/>
    </row>
    <row r="805" spans="7:8" ht="15.75" customHeight="1" x14ac:dyDescent="0.2">
      <c r="G805" s="1"/>
      <c r="H805" s="1"/>
    </row>
    <row r="806" spans="7:8" ht="15.75" customHeight="1" x14ac:dyDescent="0.2">
      <c r="G806" s="1"/>
      <c r="H806" s="1"/>
    </row>
    <row r="807" spans="7:8" ht="15.75" customHeight="1" x14ac:dyDescent="0.2">
      <c r="G807" s="1"/>
      <c r="H807" s="1"/>
    </row>
    <row r="808" spans="7:8" ht="15.75" customHeight="1" x14ac:dyDescent="0.2">
      <c r="G808" s="1"/>
      <c r="H808" s="1"/>
    </row>
    <row r="809" spans="7:8" ht="15.75" customHeight="1" x14ac:dyDescent="0.2">
      <c r="G809" s="1"/>
      <c r="H809" s="1"/>
    </row>
    <row r="810" spans="7:8" ht="15.75" customHeight="1" x14ac:dyDescent="0.2">
      <c r="G810" s="1"/>
      <c r="H810" s="1"/>
    </row>
    <row r="811" spans="7:8" ht="15.75" customHeight="1" x14ac:dyDescent="0.2">
      <c r="G811" s="1"/>
      <c r="H811" s="1"/>
    </row>
    <row r="812" spans="7:8" ht="15.75" customHeight="1" x14ac:dyDescent="0.2">
      <c r="G812" s="1"/>
      <c r="H812" s="1"/>
    </row>
    <row r="813" spans="7:8" ht="15.75" customHeight="1" x14ac:dyDescent="0.2">
      <c r="G813" s="1"/>
      <c r="H813" s="1"/>
    </row>
    <row r="814" spans="7:8" ht="15.75" customHeight="1" x14ac:dyDescent="0.2">
      <c r="G814" s="1"/>
      <c r="H814" s="1"/>
    </row>
    <row r="815" spans="7:8" ht="15.75" customHeight="1" x14ac:dyDescent="0.2">
      <c r="G815" s="1"/>
      <c r="H815" s="1"/>
    </row>
    <row r="816" spans="7:8" ht="15.75" customHeight="1" x14ac:dyDescent="0.2">
      <c r="G816" s="1"/>
      <c r="H816" s="1"/>
    </row>
    <row r="817" spans="7:8" ht="15.75" customHeight="1" x14ac:dyDescent="0.2">
      <c r="G817" s="1"/>
      <c r="H817" s="1"/>
    </row>
    <row r="818" spans="7:8" ht="15.75" customHeight="1" x14ac:dyDescent="0.2">
      <c r="G818" s="1"/>
      <c r="H818" s="1"/>
    </row>
    <row r="819" spans="7:8" ht="15.75" customHeight="1" x14ac:dyDescent="0.2">
      <c r="G819" s="1"/>
      <c r="H819" s="1"/>
    </row>
    <row r="820" spans="7:8" ht="15.75" customHeight="1" x14ac:dyDescent="0.2">
      <c r="G820" s="1"/>
      <c r="H820" s="1"/>
    </row>
    <row r="821" spans="7:8" ht="15.75" customHeight="1" x14ac:dyDescent="0.2">
      <c r="G821" s="1"/>
      <c r="H821" s="1"/>
    </row>
    <row r="822" spans="7:8" ht="15.75" customHeight="1" x14ac:dyDescent="0.2">
      <c r="G822" s="1"/>
      <c r="H822" s="1"/>
    </row>
    <row r="823" spans="7:8" ht="15.75" customHeight="1" x14ac:dyDescent="0.2">
      <c r="G823" s="1"/>
      <c r="H823" s="1"/>
    </row>
    <row r="824" spans="7:8" ht="15.75" customHeight="1" x14ac:dyDescent="0.2">
      <c r="G824" s="1"/>
      <c r="H824" s="1"/>
    </row>
    <row r="825" spans="7:8" ht="15.75" customHeight="1" x14ac:dyDescent="0.2">
      <c r="G825" s="1"/>
      <c r="H825" s="1"/>
    </row>
    <row r="826" spans="7:8" ht="15.75" customHeight="1" x14ac:dyDescent="0.2">
      <c r="G826" s="1"/>
      <c r="H826" s="1"/>
    </row>
    <row r="827" spans="7:8" ht="15.75" customHeight="1" x14ac:dyDescent="0.2">
      <c r="G827" s="1"/>
      <c r="H827" s="1"/>
    </row>
    <row r="828" spans="7:8" ht="15.75" customHeight="1" x14ac:dyDescent="0.2">
      <c r="G828" s="1"/>
      <c r="H828" s="1"/>
    </row>
    <row r="829" spans="7:8" ht="15.75" customHeight="1" x14ac:dyDescent="0.2">
      <c r="G829" s="1"/>
      <c r="H829" s="1"/>
    </row>
    <row r="830" spans="7:8" ht="15.75" customHeight="1" x14ac:dyDescent="0.2">
      <c r="G830" s="1"/>
      <c r="H830" s="1"/>
    </row>
    <row r="831" spans="7:8" ht="15.75" customHeight="1" x14ac:dyDescent="0.2">
      <c r="G831" s="1"/>
      <c r="H831" s="1"/>
    </row>
    <row r="832" spans="7:8" ht="15.75" customHeight="1" x14ac:dyDescent="0.2">
      <c r="G832" s="1"/>
      <c r="H832" s="1"/>
    </row>
    <row r="833" spans="7:8" ht="15.75" customHeight="1" x14ac:dyDescent="0.2">
      <c r="G833" s="1"/>
      <c r="H833" s="1"/>
    </row>
    <row r="834" spans="7:8" ht="15.75" customHeight="1" x14ac:dyDescent="0.2">
      <c r="G834" s="1"/>
      <c r="H834" s="1"/>
    </row>
    <row r="835" spans="7:8" ht="15.75" customHeight="1" x14ac:dyDescent="0.2">
      <c r="G835" s="1"/>
      <c r="H835" s="1"/>
    </row>
    <row r="836" spans="7:8" ht="15.75" customHeight="1" x14ac:dyDescent="0.2">
      <c r="G836" s="1"/>
      <c r="H836" s="1"/>
    </row>
    <row r="837" spans="7:8" ht="15.75" customHeight="1" x14ac:dyDescent="0.2">
      <c r="G837" s="1"/>
      <c r="H837" s="1"/>
    </row>
    <row r="838" spans="7:8" ht="15.75" customHeight="1" x14ac:dyDescent="0.2">
      <c r="G838" s="1"/>
      <c r="H838" s="1"/>
    </row>
    <row r="839" spans="7:8" ht="15.75" customHeight="1" x14ac:dyDescent="0.2">
      <c r="G839" s="1"/>
      <c r="H839" s="1"/>
    </row>
    <row r="840" spans="7:8" ht="15.75" customHeight="1" x14ac:dyDescent="0.2">
      <c r="G840" s="1"/>
      <c r="H840" s="1"/>
    </row>
    <row r="841" spans="7:8" ht="15.75" customHeight="1" x14ac:dyDescent="0.2">
      <c r="G841" s="1"/>
      <c r="H841" s="1"/>
    </row>
    <row r="842" spans="7:8" ht="15.75" customHeight="1" x14ac:dyDescent="0.2">
      <c r="G842" s="1"/>
      <c r="H842" s="1"/>
    </row>
    <row r="843" spans="7:8" ht="15.75" customHeight="1" x14ac:dyDescent="0.2">
      <c r="G843" s="1"/>
      <c r="H843" s="1"/>
    </row>
    <row r="844" spans="7:8" ht="15.75" customHeight="1" x14ac:dyDescent="0.2">
      <c r="G844" s="1"/>
      <c r="H844" s="1"/>
    </row>
    <row r="845" spans="7:8" ht="15.75" customHeight="1" x14ac:dyDescent="0.2">
      <c r="G845" s="1"/>
      <c r="H845" s="1"/>
    </row>
    <row r="846" spans="7:8" ht="15.75" customHeight="1" x14ac:dyDescent="0.2">
      <c r="G846" s="1"/>
      <c r="H846" s="1"/>
    </row>
    <row r="847" spans="7:8" ht="15.75" customHeight="1" x14ac:dyDescent="0.2">
      <c r="G847" s="1"/>
      <c r="H847" s="1"/>
    </row>
    <row r="848" spans="7:8" ht="15.75" customHeight="1" x14ac:dyDescent="0.2">
      <c r="G848" s="1"/>
      <c r="H848" s="1"/>
    </row>
    <row r="849" spans="7:8" ht="15.75" customHeight="1" x14ac:dyDescent="0.2">
      <c r="G849" s="1"/>
      <c r="H849" s="1"/>
    </row>
    <row r="850" spans="7:8" ht="15.75" customHeight="1" x14ac:dyDescent="0.2">
      <c r="G850" s="1"/>
      <c r="H850" s="1"/>
    </row>
    <row r="851" spans="7:8" ht="15.75" customHeight="1" x14ac:dyDescent="0.2">
      <c r="G851" s="1"/>
      <c r="H851" s="1"/>
    </row>
    <row r="852" spans="7:8" ht="15.75" customHeight="1" x14ac:dyDescent="0.2">
      <c r="G852" s="1"/>
      <c r="H852" s="1"/>
    </row>
    <row r="853" spans="7:8" ht="15.75" customHeight="1" x14ac:dyDescent="0.2">
      <c r="G853" s="1"/>
      <c r="H853" s="1"/>
    </row>
    <row r="854" spans="7:8" ht="15.75" customHeight="1" x14ac:dyDescent="0.2">
      <c r="G854" s="1"/>
      <c r="H854" s="1"/>
    </row>
    <row r="855" spans="7:8" ht="15.75" customHeight="1" x14ac:dyDescent="0.2">
      <c r="G855" s="1"/>
      <c r="H855" s="1"/>
    </row>
    <row r="856" spans="7:8" ht="15.75" customHeight="1" x14ac:dyDescent="0.2">
      <c r="G856" s="1"/>
      <c r="H856" s="1"/>
    </row>
    <row r="857" spans="7:8" ht="15.75" customHeight="1" x14ac:dyDescent="0.2">
      <c r="G857" s="1"/>
      <c r="H857" s="1"/>
    </row>
    <row r="858" spans="7:8" ht="15.75" customHeight="1" x14ac:dyDescent="0.2">
      <c r="G858" s="1"/>
      <c r="H858" s="1"/>
    </row>
    <row r="859" spans="7:8" ht="15.75" customHeight="1" x14ac:dyDescent="0.2">
      <c r="G859" s="1"/>
      <c r="H859" s="1"/>
    </row>
    <row r="860" spans="7:8" ht="15.75" customHeight="1" x14ac:dyDescent="0.2">
      <c r="G860" s="1"/>
      <c r="H860" s="1"/>
    </row>
    <row r="861" spans="7:8" ht="15.75" customHeight="1" x14ac:dyDescent="0.2">
      <c r="G861" s="1"/>
      <c r="H861" s="1"/>
    </row>
    <row r="862" spans="7:8" ht="15.75" customHeight="1" x14ac:dyDescent="0.2">
      <c r="G862" s="1"/>
      <c r="H862" s="1"/>
    </row>
    <row r="863" spans="7:8" ht="15.75" customHeight="1" x14ac:dyDescent="0.2">
      <c r="G863" s="1"/>
      <c r="H863" s="1"/>
    </row>
    <row r="864" spans="7:8" ht="15.75" customHeight="1" x14ac:dyDescent="0.2">
      <c r="G864" s="1"/>
      <c r="H864" s="1"/>
    </row>
    <row r="865" spans="7:8" ht="15.75" customHeight="1" x14ac:dyDescent="0.2">
      <c r="G865" s="1"/>
      <c r="H865" s="1"/>
    </row>
    <row r="866" spans="7:8" ht="15.75" customHeight="1" x14ac:dyDescent="0.2">
      <c r="G866" s="1"/>
      <c r="H866" s="1"/>
    </row>
    <row r="867" spans="7:8" ht="15.75" customHeight="1" x14ac:dyDescent="0.2">
      <c r="G867" s="1"/>
      <c r="H867" s="1"/>
    </row>
    <row r="868" spans="7:8" ht="15.75" customHeight="1" x14ac:dyDescent="0.2">
      <c r="G868" s="1"/>
      <c r="H868" s="1"/>
    </row>
    <row r="869" spans="7:8" ht="15.75" customHeight="1" x14ac:dyDescent="0.2">
      <c r="G869" s="1"/>
      <c r="H869" s="1"/>
    </row>
    <row r="870" spans="7:8" ht="15.75" customHeight="1" x14ac:dyDescent="0.2">
      <c r="G870" s="1"/>
      <c r="H870" s="1"/>
    </row>
    <row r="871" spans="7:8" ht="15.75" customHeight="1" x14ac:dyDescent="0.2">
      <c r="G871" s="1"/>
      <c r="H871" s="1"/>
    </row>
    <row r="872" spans="7:8" ht="15.75" customHeight="1" x14ac:dyDescent="0.2">
      <c r="G872" s="1"/>
      <c r="H872" s="1"/>
    </row>
    <row r="873" spans="7:8" ht="15.75" customHeight="1" x14ac:dyDescent="0.2">
      <c r="G873" s="1"/>
      <c r="H873" s="1"/>
    </row>
    <row r="874" spans="7:8" ht="15.75" customHeight="1" x14ac:dyDescent="0.2">
      <c r="G874" s="1"/>
      <c r="H874" s="1"/>
    </row>
    <row r="875" spans="7:8" ht="15.75" customHeight="1" x14ac:dyDescent="0.2">
      <c r="G875" s="1"/>
      <c r="H875" s="1"/>
    </row>
    <row r="876" spans="7:8" ht="15.75" customHeight="1" x14ac:dyDescent="0.2">
      <c r="G876" s="1"/>
      <c r="H876" s="1"/>
    </row>
    <row r="877" spans="7:8" ht="15.75" customHeight="1" x14ac:dyDescent="0.2">
      <c r="G877" s="1"/>
      <c r="H877" s="1"/>
    </row>
    <row r="878" spans="7:8" ht="15.75" customHeight="1" x14ac:dyDescent="0.2">
      <c r="G878" s="1"/>
      <c r="H878" s="1"/>
    </row>
    <row r="879" spans="7:8" ht="15.75" customHeight="1" x14ac:dyDescent="0.2">
      <c r="G879" s="1"/>
      <c r="H879" s="1"/>
    </row>
    <row r="880" spans="7:8" ht="15.75" customHeight="1" x14ac:dyDescent="0.2">
      <c r="G880" s="1"/>
      <c r="H880" s="1"/>
    </row>
    <row r="881" spans="7:8" ht="15.75" customHeight="1" x14ac:dyDescent="0.2">
      <c r="G881" s="1"/>
      <c r="H881" s="1"/>
    </row>
    <row r="882" spans="7:8" ht="15.75" customHeight="1" x14ac:dyDescent="0.2">
      <c r="G882" s="1"/>
      <c r="H882" s="1"/>
    </row>
    <row r="883" spans="7:8" ht="15.75" customHeight="1" x14ac:dyDescent="0.2">
      <c r="G883" s="1"/>
      <c r="H883" s="1"/>
    </row>
    <row r="884" spans="7:8" ht="15.75" customHeight="1" x14ac:dyDescent="0.2">
      <c r="G884" s="1"/>
      <c r="H884" s="1"/>
    </row>
    <row r="885" spans="7:8" ht="15.75" customHeight="1" x14ac:dyDescent="0.2">
      <c r="G885" s="1"/>
      <c r="H885" s="1"/>
    </row>
    <row r="886" spans="7:8" ht="15.75" customHeight="1" x14ac:dyDescent="0.2">
      <c r="G886" s="1"/>
      <c r="H886" s="1"/>
    </row>
    <row r="887" spans="7:8" ht="15.75" customHeight="1" x14ac:dyDescent="0.2">
      <c r="G887" s="1"/>
      <c r="H887" s="1"/>
    </row>
    <row r="888" spans="7:8" ht="15.75" customHeight="1" x14ac:dyDescent="0.2">
      <c r="G888" s="1"/>
      <c r="H888" s="1"/>
    </row>
    <row r="889" spans="7:8" ht="15.75" customHeight="1" x14ac:dyDescent="0.2">
      <c r="G889" s="1"/>
      <c r="H889" s="1"/>
    </row>
    <row r="890" spans="7:8" ht="15.75" customHeight="1" x14ac:dyDescent="0.2">
      <c r="G890" s="1"/>
      <c r="H890" s="1"/>
    </row>
    <row r="891" spans="7:8" ht="15.75" customHeight="1" x14ac:dyDescent="0.2">
      <c r="G891" s="1"/>
      <c r="H891" s="1"/>
    </row>
    <row r="892" spans="7:8" ht="15.75" customHeight="1" x14ac:dyDescent="0.2">
      <c r="G892" s="1"/>
      <c r="H892" s="1"/>
    </row>
    <row r="893" spans="7:8" ht="15.75" customHeight="1" x14ac:dyDescent="0.2">
      <c r="G893" s="1"/>
      <c r="H893" s="1"/>
    </row>
    <row r="894" spans="7:8" ht="15.75" customHeight="1" x14ac:dyDescent="0.2">
      <c r="G894" s="1"/>
      <c r="H894" s="1"/>
    </row>
    <row r="895" spans="7:8" ht="15.75" customHeight="1" x14ac:dyDescent="0.2">
      <c r="G895" s="1"/>
      <c r="H895" s="1"/>
    </row>
    <row r="896" spans="7:8" ht="15.75" customHeight="1" x14ac:dyDescent="0.2">
      <c r="G896" s="1"/>
      <c r="H896" s="1"/>
    </row>
    <row r="897" spans="7:8" ht="15.75" customHeight="1" x14ac:dyDescent="0.2">
      <c r="G897" s="1"/>
      <c r="H897" s="1"/>
    </row>
  </sheetData>
  <sheetProtection algorithmName="SHA-512" hashValue="cWy0+nwfUXZ+IHPZ2QrSD61rJLd12s01nHq8OikLFr7SSmIASinH0jgup0aaGXSud7nmeEZpGqINdLVQ0v0afw==" saltValue="PJ4rlpXcobIIPfOzPeYE5g==" spinCount="100000" sheet="1" objects="1" scenarios="1" selectLockedCells="1" selectUn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0555555555607" right="0.51180555555555607" top="1.181111111111111" bottom="1.181111111111111" header="0.78736111111111096" footer="0.78736111111111096"/>
  <pageSetup paperSize="0"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Acompanhamento</vt:lpstr>
      <vt:lpstr>Acomp__Téc__Integrado</vt:lpstr>
      <vt:lpstr>Acomp__Téc__Subsequente</vt:lpstr>
      <vt:lpstr>Acomp__Graduação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Sandra Araldi Rodrigues</cp:lastModifiedBy>
  <dcterms:created xsi:type="dcterms:W3CDTF">2019-07-10T13:57:28Z</dcterms:created>
  <dcterms:modified xsi:type="dcterms:W3CDTF">2022-05-18T16:01:04Z</dcterms:modified>
</cp:coreProperties>
</file>