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Dados AE 2020\"/>
    </mc:Choice>
  </mc:AlternateContent>
  <xr:revisionPtr revIDLastSave="0" documentId="13_ncr:40009_{B44A401A-AD53-480C-BCD6-0CB4C47342B5}" xr6:coauthVersionLast="46" xr6:coauthVersionMax="46" xr10:uidLastSave="{00000000-0000-0000-0000-000000000000}"/>
  <bookViews>
    <workbookView xWindow="-120" yWindow="-120" windowWidth="20730" windowHeight="11160"/>
  </bookViews>
  <sheets>
    <sheet name="PLANILHA_DE_ACOMPANHAMENTO_DA_P" sheetId="1" r:id="rId1"/>
    <sheet name="Acomp__Téc__Integrado" sheetId="2" r:id="rId2"/>
    <sheet name="Acomp__Graduação" sheetId="3" r:id="rId3"/>
    <sheet name="Graduação_-_PBPMEC" sheetId="4" state="hidden" r:id="rId4"/>
  </sheet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7" i="3" l="1"/>
  <c r="B86" i="3"/>
  <c r="B85" i="3"/>
  <c r="B84" i="3"/>
  <c r="B83" i="3"/>
  <c r="D82" i="3"/>
  <c r="B82" i="3"/>
  <c r="B81" i="3"/>
  <c r="B80" i="3"/>
  <c r="B79" i="3"/>
  <c r="B78" i="3"/>
  <c r="B77" i="3"/>
  <c r="B76" i="3"/>
  <c r="B75" i="3"/>
  <c r="B74" i="3"/>
  <c r="B73" i="3"/>
  <c r="B72" i="3"/>
  <c r="B71" i="3"/>
  <c r="X70" i="3"/>
  <c r="D70" i="3"/>
  <c r="B70" i="3"/>
  <c r="B69" i="3"/>
  <c r="B68" i="3"/>
  <c r="B67" i="3"/>
  <c r="D66" i="3"/>
  <c r="B66" i="3"/>
  <c r="B65" i="3"/>
  <c r="B64" i="3"/>
  <c r="B63" i="3"/>
  <c r="B62" i="3"/>
  <c r="X61" i="3"/>
  <c r="B61" i="3"/>
  <c r="B60" i="3"/>
  <c r="B59" i="3"/>
  <c r="D58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O26" i="3"/>
  <c r="B26" i="3"/>
  <c r="B25" i="3"/>
  <c r="B24" i="3"/>
  <c r="B23" i="3"/>
  <c r="B22" i="3"/>
  <c r="B21" i="3"/>
  <c r="B20" i="3"/>
  <c r="B19" i="3"/>
  <c r="X18" i="3"/>
  <c r="B18" i="3"/>
  <c r="B17" i="3"/>
  <c r="B16" i="3"/>
  <c r="B15" i="3"/>
  <c r="B14" i="3"/>
  <c r="B13" i="3"/>
  <c r="O12" i="3"/>
  <c r="B12" i="3"/>
  <c r="B11" i="3"/>
  <c r="X10" i="3"/>
  <c r="B10" i="3"/>
  <c r="B9" i="3"/>
  <c r="B8" i="3"/>
  <c r="B7" i="3"/>
  <c r="B6" i="3"/>
  <c r="B5" i="3"/>
  <c r="B207" i="2"/>
  <c r="O206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D194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O168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O76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O36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O13" i="2"/>
  <c r="B13" i="2"/>
  <c r="B12" i="2"/>
  <c r="B11" i="2"/>
  <c r="B10" i="2"/>
  <c r="D9" i="2"/>
  <c r="B9" i="2"/>
  <c r="B8" i="2"/>
  <c r="B7" i="2"/>
  <c r="B6" i="2"/>
  <c r="B5" i="2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A15" i="1"/>
  <c r="Z15" i="1"/>
  <c r="AA14" i="1"/>
  <c r="Z14" i="1"/>
  <c r="AA11" i="1"/>
  <c r="Z11" i="1"/>
  <c r="AA10" i="1"/>
  <c r="Z10" i="1"/>
  <c r="AA9" i="1"/>
  <c r="Z9" i="1"/>
  <c r="AA8" i="1"/>
  <c r="Z8" i="1"/>
  <c r="AA7" i="1"/>
  <c r="Z7" i="1"/>
  <c r="AA6" i="1"/>
  <c r="AA16" i="1" s="1"/>
  <c r="Z6" i="1"/>
  <c r="AA5" i="1"/>
  <c r="Z5" i="1"/>
  <c r="Z16" i="1" s="1"/>
</calcChain>
</file>

<file path=xl/sharedStrings.xml><?xml version="1.0" encoding="utf-8"?>
<sst xmlns="http://schemas.openxmlformats.org/spreadsheetml/2006/main" count="1985" uniqueCount="461">
  <si>
    <r>
      <t xml:space="preserve">ACOMPANHAMENTO - AUXÍLIOS DA ASSISTÊNCIA ESTUDANTIL - </t>
    </r>
    <r>
      <rPr>
        <sz val="10"/>
        <color rgb="FF000000"/>
        <rFont val="Arial"/>
        <family val="2"/>
      </rPr>
      <t>Campus</t>
    </r>
    <r>
      <rPr>
        <sz val="10"/>
        <color rgb="FF000000"/>
        <rFont val="Arial"/>
        <family val="2"/>
      </rPr>
      <t xml:space="preserve"> _______________</t>
    </r>
  </si>
  <si>
    <r>
      <rPr>
        <b/>
        <i/>
        <sz val="10"/>
        <color rgb="FF000000"/>
        <rFont val="Arial"/>
        <family val="2"/>
      </rPr>
      <t xml:space="preserve">CAMPUS </t>
    </r>
    <r>
      <rPr>
        <b/>
        <u/>
        <sz val="10"/>
        <color rgb="FF000000"/>
        <rFont val="Arial"/>
        <family val="2"/>
      </rPr>
      <t>VILHENA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</si>
  <si>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</si>
  <si>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</si>
  <si>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</si>
  <si>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</si>
  <si>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</si>
  <si>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</si>
  <si>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</si>
  <si>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</si>
  <si>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</si>
  <si>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</si>
  <si>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</si>
  <si>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</si>
  <si>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</si>
  <si>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</si>
  <si>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</si>
  <si>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</si>
  <si>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</si>
  <si>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</si>
  <si>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</si>
  <si>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</si>
  <si>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</si>
  <si>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</si>
  <si>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</si>
  <si>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</si>
  <si>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</si>
  <si>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AUXILIO EMERGENCIAL</t>
  </si>
  <si>
    <t>AIXILIO DIGITAL</t>
  </si>
  <si>
    <t>ACOMPANHAMENTO - AUXÍLIOS DA ASSISTÊNCIA ESTUDANTIL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</si>
  <si>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</si>
  <si>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</si>
  <si>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</si>
  <si>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</si>
  <si>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</si>
  <si>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</si>
  <si>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</si>
  <si>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</si>
  <si>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</si>
  <si>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</si>
  <si>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</si>
  <si>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</si>
  <si>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</si>
  <si>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</si>
  <si>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</si>
  <si>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</si>
  <si>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Auxilio Emergencial</t>
  </si>
  <si>
    <t>Auxilio digital</t>
  </si>
  <si>
    <t>Valor R$</t>
  </si>
  <si>
    <t>Vigência</t>
  </si>
  <si>
    <t>SIM</t>
  </si>
  <si>
    <t>NÃO</t>
  </si>
  <si>
    <t>23243.003401/2020-16-23243.010479/2020-97</t>
  </si>
  <si>
    <t>Aaron Stefano Panaijo Rojas</t>
  </si>
  <si>
    <t>Edificações</t>
  </si>
  <si>
    <t>abril a julho</t>
  </si>
  <si>
    <t>agosto a dezembro</t>
  </si>
  <si>
    <t>X</t>
  </si>
  <si>
    <t>704.122.762-67</t>
  </si>
  <si>
    <t>Abdias Amorim Junior</t>
  </si>
  <si>
    <t>Eletromecânica</t>
  </si>
  <si>
    <t>043.520.162-09</t>
  </si>
  <si>
    <t>Adilson Junior Portilho Barbosa</t>
  </si>
  <si>
    <t>058.226.152-01</t>
  </si>
  <si>
    <t>Adrian Kaiky dos Santos Maciel</t>
  </si>
  <si>
    <t>agosto a outubro</t>
  </si>
  <si>
    <t>007.186.112-25</t>
  </si>
  <si>
    <t>23243.006307/2020-19</t>
  </si>
  <si>
    <t>Adrian Augusto Domingos</t>
  </si>
  <si>
    <t>abril a junho</t>
  </si>
  <si>
    <t>004.617.022-74</t>
  </si>
  <si>
    <t>Agata Fernandes Gonçalves</t>
  </si>
  <si>
    <t>julho a agosto</t>
  </si>
  <si>
    <t>961.790.402-06</t>
  </si>
  <si>
    <t>Alejandro Calve de Camargo</t>
  </si>
  <si>
    <t>Informática</t>
  </si>
  <si>
    <t>058.828.892-60</t>
  </si>
  <si>
    <t>Alessandra Pinheiro da Luz</t>
  </si>
  <si>
    <t>054.640.852-46</t>
  </si>
  <si>
    <t>23243.003401/2020-16- 23243.010479/2020-97- 23243.001269/2020-16 - 23243.006307/2020-19</t>
  </si>
  <si>
    <t>Alexandra Fernandes Tuzes</t>
  </si>
  <si>
    <t>junho</t>
  </si>
  <si>
    <t>maio a outubro</t>
  </si>
  <si>
    <t>066.425.572-80</t>
  </si>
  <si>
    <t>Altenir Modesto Gomes</t>
  </si>
  <si>
    <t>063.228.512-50</t>
  </si>
  <si>
    <t>Amanda de Souza Fernandes</t>
  </si>
  <si>
    <t>035.074.152-24</t>
  </si>
  <si>
    <t>Amanda Lopes Nascimento</t>
  </si>
  <si>
    <t>061.101.161-14</t>
  </si>
  <si>
    <t>Amanda Oliveira da Costa</t>
  </si>
  <si>
    <t>048.688.692-13</t>
  </si>
  <si>
    <t>23243.003401/2020-16-23243.010479/2020-97 - 23243.003397/2020-96</t>
  </si>
  <si>
    <t>Amanda Sampaio Julio</t>
  </si>
  <si>
    <t>032.299.232-00</t>
  </si>
  <si>
    <t>Amandha Cabeceira Novaes</t>
  </si>
  <si>
    <t>058.182.122-03</t>
  </si>
  <si>
    <t>Ana Beatriz de Oliveira</t>
  </si>
  <si>
    <t>059.868.802-18</t>
  </si>
  <si>
    <t>Ana Clara Scalco Mendes</t>
  </si>
  <si>
    <t>104.619.079-25</t>
  </si>
  <si>
    <t>Ana Cristina de Oliveira da Silva</t>
  </si>
  <si>
    <t>039.744.652-78</t>
  </si>
  <si>
    <t>Ana Karolina Estrelow Morais</t>
  </si>
  <si>
    <t>013.066.452-98</t>
  </si>
  <si>
    <t>Ana Kassi Lima Borges</t>
  </si>
  <si>
    <t>x</t>
  </si>
  <si>
    <t>067.973.322-14</t>
  </si>
  <si>
    <t>Ana Paula Campos Souza</t>
  </si>
  <si>
    <t>junho e julho</t>
  </si>
  <si>
    <t>038.947.932-28</t>
  </si>
  <si>
    <t>André Pinto da Silva</t>
  </si>
  <si>
    <t>junho a julho</t>
  </si>
  <si>
    <t>068.050.972-07</t>
  </si>
  <si>
    <t>Andressa Alves do Carmo</t>
  </si>
  <si>
    <t>059.166.722-33</t>
  </si>
  <si>
    <t>Anelita Alice Prates de Oliveira</t>
  </si>
  <si>
    <t>045.611.312-64</t>
  </si>
  <si>
    <t>Antônio Marcos Santos Dias</t>
  </si>
  <si>
    <t>071.081.281-79</t>
  </si>
  <si>
    <t>Awana Vitória Marques Gonçalves</t>
  </si>
  <si>
    <t>058.558.972-06</t>
  </si>
  <si>
    <t>Beatriz Lopes Alves</t>
  </si>
  <si>
    <t>048.155.752-07</t>
  </si>
  <si>
    <t>Bianca Sthefany Tozatto de Souza</t>
  </si>
  <si>
    <t>057.951.472-22</t>
  </si>
  <si>
    <t>Bruna Michels Rezende</t>
  </si>
  <si>
    <t>063.833.302-41</t>
  </si>
  <si>
    <t>Bruna Severino Lopes</t>
  </si>
  <si>
    <t>045.486.432-90</t>
  </si>
  <si>
    <t>Bruna Steffany Rodrigues Araujo</t>
  </si>
  <si>
    <t>011.169.552-02</t>
  </si>
  <si>
    <t>23243.003401/2020-16- 23243.010479/2020-97- 23243.001269/2020-16 -23243.006307/2020-19</t>
  </si>
  <si>
    <t>Bruno Fagner Vilela Sviderski</t>
  </si>
  <si>
    <t>abril a dezembro</t>
  </si>
  <si>
    <t>057.999.712-05</t>
  </si>
  <si>
    <t>Bruno Peixoto de Medeiros</t>
  </si>
  <si>
    <t>029.886.502-50</t>
  </si>
  <si>
    <t>Bruno Vinícius da Silva Moraes</t>
  </si>
  <si>
    <t>006.507.692-36</t>
  </si>
  <si>
    <t>Camille Vitoria da Silva Lisboa</t>
  </si>
  <si>
    <t>037.953.722-24</t>
  </si>
  <si>
    <t>Carlos Daniel Oliveira dos Santos</t>
  </si>
  <si>
    <t>064.809.192-97</t>
  </si>
  <si>
    <t>Carlos Felipe Steinheuser</t>
  </si>
  <si>
    <t>052.399.042-19</t>
  </si>
  <si>
    <t>Charles Junior Pereira da Silva</t>
  </si>
  <si>
    <t>027.582.092-09</t>
  </si>
  <si>
    <t>Cindy Stéfanny de Oliveira Bahia</t>
  </si>
  <si>
    <t>052.274.862-71</t>
  </si>
  <si>
    <t>Cristiane Mendes Silva</t>
  </si>
  <si>
    <t>051.223.242-39</t>
  </si>
  <si>
    <t>Daniel Junior Jerônimo de Melo</t>
  </si>
  <si>
    <t>051.837.212-03</t>
  </si>
  <si>
    <t>David Henrique dos Santos</t>
  </si>
  <si>
    <t>073.542.542-66</t>
  </si>
  <si>
    <t>Dawvison Pinheiro de Matos</t>
  </si>
  <si>
    <t>053.980.412-66</t>
  </si>
  <si>
    <t>Deivid Henrique de Araujo Oliveira</t>
  </si>
  <si>
    <t>057.273.572-33</t>
  </si>
  <si>
    <t>Derik Carvalho de Oliveira</t>
  </si>
  <si>
    <t>014.439.052-32</t>
  </si>
  <si>
    <t>Dieizon da Silva Souza</t>
  </si>
  <si>
    <t>046.503.942-10</t>
  </si>
  <si>
    <t>23243.003401/2020-16-23243.010479/2020-97 - 23243.006307/2020-19</t>
  </si>
  <si>
    <t>Diogo da Silva Fernandes</t>
  </si>
  <si>
    <t>997.736.272-68</t>
  </si>
  <si>
    <t>Diogo Machado Souza</t>
  </si>
  <si>
    <t>051.565.682-89</t>
  </si>
  <si>
    <t>Diogo Oliveira Silva</t>
  </si>
  <si>
    <t>052.194.082-67</t>
  </si>
  <si>
    <t>Douglas Eduardo Simão</t>
  </si>
  <si>
    <t>abril a novembro</t>
  </si>
  <si>
    <t>058.089.562-93</t>
  </si>
  <si>
    <t>Duany Isabelle Lopes de Oliveira</t>
  </si>
  <si>
    <t>968.884.312-15</t>
  </si>
  <si>
    <t>Eduarda Horácio Lopes</t>
  </si>
  <si>
    <t>057.273.682-78</t>
  </si>
  <si>
    <t>Eduardo Lirio Vitorio de Oliveira</t>
  </si>
  <si>
    <t>062.534.922-92</t>
  </si>
  <si>
    <t>Eduardo Rodrigo Vieira da Silva</t>
  </si>
  <si>
    <t>556.928.422-20</t>
  </si>
  <si>
    <t>Edward da Cunha Nunes Santos</t>
  </si>
  <si>
    <t>046.631.302-08</t>
  </si>
  <si>
    <t>Elielton Gomes Cordeiro Leal</t>
  </si>
  <si>
    <t>022.648.082-84</t>
  </si>
  <si>
    <t>Emanuelly Justamante Basseio</t>
  </si>
  <si>
    <t>068.386.282-01</t>
  </si>
  <si>
    <t>Emanuelly Sampaio Júlio</t>
  </si>
  <si>
    <t>034.515.922-58</t>
  </si>
  <si>
    <t>Emanuelly Vitória Marcelo Fagundes</t>
  </si>
  <si>
    <t>058.099.872-06</t>
  </si>
  <si>
    <t>Emili Camile Sena Barros</t>
  </si>
  <si>
    <t>049.108.132-41</t>
  </si>
  <si>
    <t>Emily Mariana Seguineli</t>
  </si>
  <si>
    <t>052.867.322-08</t>
  </si>
  <si>
    <t>Emily Thainá Vieira Silva</t>
  </si>
  <si>
    <t>044.982.202-85</t>
  </si>
  <si>
    <t>Eric Sampaio Deifeld</t>
  </si>
  <si>
    <t>061.546.592-70</t>
  </si>
  <si>
    <t>23243.003401/2020-16-23243.010479/2020-97 -23243.006307/2020-19</t>
  </si>
  <si>
    <t>Evelyn Kethyn da Silva Kegler</t>
  </si>
  <si>
    <t>23243.003401/2020-16-23243.010479/2020-97-23243.006307/2020-19</t>
  </si>
  <si>
    <t>Fabio Kimak Júnior</t>
  </si>
  <si>
    <t>Fabiellen GodencioBras</t>
  </si>
  <si>
    <t>maio a dezembro</t>
  </si>
  <si>
    <t>Fernanda Gabrieli Bledow do Nascimento</t>
  </si>
  <si>
    <t>Gabriela da Silva Magalhães</t>
  </si>
  <si>
    <t>Gabriela Martins Espindula Ribeiro</t>
  </si>
  <si>
    <t>Gessy de Souza Lima</t>
  </si>
  <si>
    <t>Gizeli Vitoria da Cruz</t>
  </si>
  <si>
    <t>Gredha Isabelle Miguel</t>
  </si>
  <si>
    <t>setembro e outubro</t>
  </si>
  <si>
    <t>Guilherme Castro da Silva</t>
  </si>
  <si>
    <t>Guilherme da Silva Amorim</t>
  </si>
  <si>
    <t>Guilherme Dias Rabelo</t>
  </si>
  <si>
    <t>Guilherme Felipe de Morais Stahl</t>
  </si>
  <si>
    <t>Guilherme Pereira Ramos</t>
  </si>
  <si>
    <t>Gustavo Henrique Aikana</t>
  </si>
  <si>
    <t>Gustavo Zacarias Menegotto Santos</t>
  </si>
  <si>
    <t>Heloisa Hobold Barbosa</t>
  </si>
  <si>
    <t>Henrique Zorzi</t>
  </si>
  <si>
    <t>Herick Bersch Magalhães</t>
  </si>
  <si>
    <t>Hernandes Coelho Braun</t>
  </si>
  <si>
    <t>Higor Ryan Mantelli</t>
  </si>
  <si>
    <t>Igor Fernandes Freitas</t>
  </si>
  <si>
    <t>Ingrid Rafaela Gonçalves de Oliveira</t>
  </si>
  <si>
    <t>Isabelly Debastiani Gomes</t>
  </si>
  <si>
    <t>Islaine Ferreira de Brito Oliveira</t>
  </si>
  <si>
    <t>Jackeline da Silva Miranda</t>
  </si>
  <si>
    <t>Jeferson Moura Nogueira</t>
  </si>
  <si>
    <t>Jéssica Rodrigues Silva</t>
  </si>
  <si>
    <t>João Antonio Aparecido Scalco Mendes</t>
  </si>
  <si>
    <t>João Pedro Lima Lotti</t>
  </si>
  <si>
    <t>João Victor Oliveira dos Santos</t>
  </si>
  <si>
    <t>Joao Vitor Pereira Amorim</t>
  </si>
  <si>
    <t>João Vitor Silva Santos</t>
  </si>
  <si>
    <t>José Adriano Ribeiro Filho</t>
  </si>
  <si>
    <t>agosto a setembro</t>
  </si>
  <si>
    <t>José Camilus Silva dos Santos</t>
  </si>
  <si>
    <t>José Gabriel Trevizam Massarelli</t>
  </si>
  <si>
    <t>Josue de Souza Rosa</t>
  </si>
  <si>
    <t>Jozenaldo Siqueira Junior</t>
  </si>
  <si>
    <t>Juan Pablo Gomes de Luna</t>
  </si>
  <si>
    <t>Kaillainy Samira Hotts de Pinho</t>
  </si>
  <si>
    <t>Kaillany Dourada da Silva</t>
  </si>
  <si>
    <t>Kaio Vinícius Leal Ferreira</t>
  </si>
  <si>
    <t>Kallyane Victória de Oliveira</t>
  </si>
  <si>
    <t>outubro a dezembro</t>
  </si>
  <si>
    <t>Kamila Eduarda dos Santos Oliveira</t>
  </si>
  <si>
    <t>Kamila Ludgerio Chuvirú</t>
  </si>
  <si>
    <t>Karen Angélica Gois Okamoto</t>
  </si>
  <si>
    <t>Karina Martinho Silveira</t>
  </si>
  <si>
    <t>Katiely Nolasco Silva</t>
  </si>
  <si>
    <t>Kauã de Borba Domingues</t>
  </si>
  <si>
    <t>Kauan Silva de Espíndula</t>
  </si>
  <si>
    <t>Kaylanny da Cunha Oliveira</t>
  </si>
  <si>
    <t>Kelly Nayara Bentos dos Santos</t>
  </si>
  <si>
    <t>Kelly Odete Pereira da Silva</t>
  </si>
  <si>
    <t>Kelry Dias Valério</t>
  </si>
  <si>
    <t>Kelve Oliveira da Silva</t>
  </si>
  <si>
    <t>Kemilly Gabriele Coelho Rocha</t>
  </si>
  <si>
    <t>Ketelen Cristina Souza de Macedo</t>
  </si>
  <si>
    <t>Kharla Nunes da Silva Nicolielo</t>
  </si>
  <si>
    <t>Larissa Martins dos Santos</t>
  </si>
  <si>
    <t>Larissa Miranda Fernandes Gadelha</t>
  </si>
  <si>
    <t>Larissa Ribeiro Amaral</t>
  </si>
  <si>
    <t>Lauanny Mendonça dos Santos</t>
  </si>
  <si>
    <t>Laura Raquel de Bem Santos Carvalho</t>
  </si>
  <si>
    <t>Leandro Lima Sarat</t>
  </si>
  <si>
    <t xml:space="preserve"> </t>
  </si>
  <si>
    <t>Leandro Valjão Bianôr de Arruda</t>
  </si>
  <si>
    <t>Leonardo de Souza Mattos</t>
  </si>
  <si>
    <t>Leonardo Ferreira dos Santos</t>
  </si>
  <si>
    <t>Letícia Eduarda Cruz</t>
  </si>
  <si>
    <t>Leticia Silva Menezes de Paula</t>
  </si>
  <si>
    <t>Letycia Fernandes Freitas</t>
  </si>
  <si>
    <t>Liedson de Freitas Marques</t>
  </si>
  <si>
    <t>Luan Henrique de Oliveira Santos</t>
  </si>
  <si>
    <t>Luan Rafael Batista Ramos</t>
  </si>
  <si>
    <t>Lucas Aparecido de Oliveira Evangelista</t>
  </si>
  <si>
    <t>Lucas Fernandes da Silva</t>
  </si>
  <si>
    <t>Lucas Miguel Velozo dos Santos</t>
  </si>
  <si>
    <t>Lucas Oliveira Caetano</t>
  </si>
  <si>
    <t>Luciano de Souza Mattos</t>
  </si>
  <si>
    <t>Luis Fernando Barbosa Chassot</t>
  </si>
  <si>
    <t>Luís Fernando Drapzinski</t>
  </si>
  <si>
    <t>Luiz Henrique Portela Scheffer</t>
  </si>
  <si>
    <t>Marcos Coelho da Silva Júnior</t>
  </si>
  <si>
    <t>Marcos Marciel da Silva de Jesus</t>
  </si>
  <si>
    <t>23243.003401/2020-16- 23243.010479/2020-97</t>
  </si>
  <si>
    <t>Marcos Vinicíus Moraes de Mamann</t>
  </si>
  <si>
    <t>23243.003401/2020-16- 23243.010479/2020-97 - 23243.006307/2020-19</t>
  </si>
  <si>
    <t>Maria Alice Pereira de Alves</t>
  </si>
  <si>
    <t>Maria Eduarda Moreira Escarpanezi</t>
  </si>
  <si>
    <t>23243.003401/2020-16 -23243.010479/2020-97</t>
  </si>
  <si>
    <t>Maria Eduarda Wozinski da Silva</t>
  </si>
  <si>
    <t>Mariana Prestes de Souza</t>
  </si>
  <si>
    <t>Mateus Cerozini da Silva</t>
  </si>
  <si>
    <t>23243.003401/2020-16 - 23243.010479/2020-97</t>
  </si>
  <si>
    <t>Matheus Lucas Batista</t>
  </si>
  <si>
    <t>Matheus Oliveira da Silva</t>
  </si>
  <si>
    <t>Matheus Soares Cruz</t>
  </si>
  <si>
    <t>Mauricio Ryu Fujimoto</t>
  </si>
  <si>
    <t>Maysa Gomes da Silva</t>
  </si>
  <si>
    <t>Melissa Gabrielly Silva Pontes</t>
  </si>
  <si>
    <t>Michele Alves Maturizen</t>
  </si>
  <si>
    <t>Nathalia Duarte Silva</t>
  </si>
  <si>
    <t>Nathalia Oliveira Schiavon</t>
  </si>
  <si>
    <t>Nicole Souza Claudino</t>
  </si>
  <si>
    <t>Pablo Gabriel Smolak Apolinario</t>
  </si>
  <si>
    <t>23243.003401/2020-16- 23243.010479/2020-97- 23243.001269/2020-16</t>
  </si>
  <si>
    <t>Pàmela Rodrigues Ribeiro</t>
  </si>
  <si>
    <t>setembro e novembro</t>
  </si>
  <si>
    <t>Pâmela Vitória Santos da Silva</t>
  </si>
  <si>
    <t>Pedro Henrique Barcelos Menezes</t>
  </si>
  <si>
    <t>23243.003401/2020-16-23243.010479/2020-97 - 23243.000812/2020-50</t>
  </si>
  <si>
    <t>Pedro Henrique Jesus Gardino</t>
  </si>
  <si>
    <t>março a junho</t>
  </si>
  <si>
    <t>Pedro Lucas Batista de Araujo</t>
  </si>
  <si>
    <t>Radija Raina Fernando Lobato</t>
  </si>
  <si>
    <t>Rafael Benone Carvalho dos Santos</t>
  </si>
  <si>
    <t>Rafael Ferreira de Olivieira</t>
  </si>
  <si>
    <t>Rebecca Duarte Silva</t>
  </si>
  <si>
    <t>Rian Galileu Oliveira Bispo</t>
  </si>
  <si>
    <t>Ricardo Ferreira Vieira</t>
  </si>
  <si>
    <t>Ronaldo Luiz Piaia</t>
  </si>
  <si>
    <t>Sabrina Adriely Torres Ozorio</t>
  </si>
  <si>
    <t>Sabrina Azevedo Correia</t>
  </si>
  <si>
    <t>Sabrina Lopes da Cruz</t>
  </si>
  <si>
    <t>Sarah Edcleya Dantas da Cruz</t>
  </si>
  <si>
    <t>Silvio Huan Matheus Grein Cristo Ribeiro</t>
  </si>
  <si>
    <t>Stefheny Teixeira de Brito</t>
  </si>
  <si>
    <t>Sthefany dos Santos Biavatti</t>
  </si>
  <si>
    <t>Sueliton Alves Santos</t>
  </si>
  <si>
    <t>Taiane Gabrielli Picolotto Gonçalves</t>
  </si>
  <si>
    <t>Tainara Vieira Aikanã Sabanê</t>
  </si>
  <si>
    <t>abril a outubro</t>
  </si>
  <si>
    <t>Talita Nicoly Modesto Batista</t>
  </si>
  <si>
    <t>Taysa Mirelli Firmino Zanardi</t>
  </si>
  <si>
    <t>Thais Batista da Silva</t>
  </si>
  <si>
    <t>Thamires Figueira da Silva</t>
  </si>
  <si>
    <t>23243.001269/2020-16</t>
  </si>
  <si>
    <t>Tauanny Cruzeiro Alves de Jesus</t>
  </si>
  <si>
    <t>setembro</t>
  </si>
  <si>
    <t>Thawam de Jesus Alvarenga</t>
  </si>
  <si>
    <t>Thayane Isabele Ramos de Souza</t>
  </si>
  <si>
    <t>Thayllon Gustavo Gonçalves</t>
  </si>
  <si>
    <t>Thiago Lattáro Honorato Gomes</t>
  </si>
  <si>
    <t>Thiago Souza de Oilveira</t>
  </si>
  <si>
    <t>Tiago Oliveira Ferreira</t>
  </si>
  <si>
    <t>Vanessa Oliveira da Silva</t>
  </si>
  <si>
    <t>Verônica Vitória Honorato de Carvalho</t>
  </si>
  <si>
    <t>Victor Gustavo Teixeira Ferreira</t>
  </si>
  <si>
    <t>Vitória Regina Dornelos Fachi</t>
  </si>
  <si>
    <t>Weder Lucas Satil Bispo de Oliveira</t>
  </si>
  <si>
    <t>Wesllayne Kester da Silva</t>
  </si>
  <si>
    <t>Yasmin Gabrielly Peres Cruz</t>
  </si>
  <si>
    <t>AUXILIO DIGITAL</t>
  </si>
  <si>
    <t>Adriani Pereira de Lima Silva</t>
  </si>
  <si>
    <t>Licenciatura em Matemática</t>
  </si>
  <si>
    <t>Adriano Brito Reis</t>
  </si>
  <si>
    <t>ADS</t>
  </si>
  <si>
    <t>Alyson da Silva Prestes</t>
  </si>
  <si>
    <t>Amanda Aparecida Lopes</t>
  </si>
  <si>
    <t>23243.006307/2020-19 -23243.003401/2020-16 - 23243.010479/2020-97</t>
  </si>
  <si>
    <t>Amanda Santos Bastos</t>
  </si>
  <si>
    <t>23243.003397/2020-96 - 23243.010479/2020-97</t>
  </si>
  <si>
    <t>Amanda de Souza Vuelma</t>
  </si>
  <si>
    <t>Arquitetura</t>
  </si>
  <si>
    <t>julho e julho</t>
  </si>
  <si>
    <t>Ana Claudia da Costa</t>
  </si>
  <si>
    <t>23243.001269/2020-16 - 23243.003401/2020-16 - 23243.010479/2020-97</t>
  </si>
  <si>
    <t>Ana Sibele Santos Corrêa</t>
  </si>
  <si>
    <t>agosto e setembro</t>
  </si>
  <si>
    <t>Ana Thais de Souza Vargas</t>
  </si>
  <si>
    <t>Andréia Arruda</t>
  </si>
  <si>
    <t>Andreia Fernandes dos Santos</t>
  </si>
  <si>
    <t>Andreza de Souza Guimarães</t>
  </si>
  <si>
    <t>Angela Cristina Ferreira da Silva</t>
  </si>
  <si>
    <t>Bianca Ferreira Serafim</t>
  </si>
  <si>
    <t>Bruna Letícia Zolett dos Santos</t>
  </si>
  <si>
    <t>Carlos Daniel Gomes Salvino</t>
  </si>
  <si>
    <t>Cristiane Renata da Silva Pedra Menezes de Paula</t>
  </si>
  <si>
    <t>23243.006307/2020-19 - 23243.003397/2020-96 - 23243.003401/2020-16 - 23243.010479/2020-97</t>
  </si>
  <si>
    <t>Dayane Moreira Ramos</t>
  </si>
  <si>
    <t>maio a novembro</t>
  </si>
  <si>
    <t>23243.003397/2020-96 - 23243.003401/2020-16 - 23243.010479/2020-97</t>
  </si>
  <si>
    <t>Denilson Macurap Tupari</t>
  </si>
  <si>
    <t>23243.003397/2020-96 -23243.003401/2020-16 - 23243.010479/2020-97</t>
  </si>
  <si>
    <t>Diana Camila Langa de Souza</t>
  </si>
  <si>
    <t>Djhonathan Wiliam Diel Tavares</t>
  </si>
  <si>
    <t>agosto a novembro</t>
  </si>
  <si>
    <t>23243.001269/2020-16 - 23243.006307/2020-19 - 23243.003401/2020-16 - 23243.010479/2020-97</t>
  </si>
  <si>
    <t>Edilaine Camargo da Silva</t>
  </si>
  <si>
    <t>Eduardo Duarte de Araújo</t>
  </si>
  <si>
    <t>Eduardo Santos de Sousa</t>
  </si>
  <si>
    <t>Elaine Cristina da Silva</t>
  </si>
  <si>
    <t>Evellin Kamile Barcelos Menezes</t>
  </si>
  <si>
    <t>Fabricio Barbosa dos Anjos</t>
  </si>
  <si>
    <t>Franciela Ferreira de Souza Santos</t>
  </si>
  <si>
    <t>Franciele dos Anjos Souza</t>
  </si>
  <si>
    <t>Francielli de Lima Coelho</t>
  </si>
  <si>
    <t>23243.006307/2020-19 - 23243.003401/2020-16 - 23243.010479/2020-97</t>
  </si>
  <si>
    <t>Gabriel Rosa Quirino</t>
  </si>
  <si>
    <t>Geovanna de Souza Nunes</t>
  </si>
  <si>
    <t>Guilherme Regis Moraes</t>
  </si>
  <si>
    <t>Henrique Miranda Fernandes Gadelha</t>
  </si>
  <si>
    <t>Jaíne Ferreira dos Santos</t>
  </si>
  <si>
    <t>Jandir Chaves de Almeida</t>
  </si>
  <si>
    <t>Jheysi Kelly Silva Fernandes</t>
  </si>
  <si>
    <t>outubro</t>
  </si>
  <si>
    <t>José Vitor dos Santos Silva</t>
  </si>
  <si>
    <t>Juliana Santos da Silva</t>
  </si>
  <si>
    <t>Karina Said Tavares Feitoza</t>
  </si>
  <si>
    <t>Kauana Alves dos Santos</t>
  </si>
  <si>
    <t>Kélita Luz de Albuquerque</t>
  </si>
  <si>
    <t>Kétlin Kamilla Santos Lima</t>
  </si>
  <si>
    <t>Larissa Sabrina Schmitz Reis</t>
  </si>
  <si>
    <t>Laura Thamyllys Costa Silva</t>
  </si>
  <si>
    <t>Leandro Vieira Gamba</t>
  </si>
  <si>
    <t>Livia Alves Souza</t>
  </si>
  <si>
    <t>Lorena Gonçalves Parlotti</t>
  </si>
  <si>
    <t>Luana Caroline Figueira dos Santos</t>
  </si>
  <si>
    <t>Lucas Gabriel da Silva Aires</t>
  </si>
  <si>
    <t>Lucas Ludgerio Chuvirú</t>
  </si>
  <si>
    <t>Lúdia Bello Silveira</t>
  </si>
  <si>
    <t>Mádson Araújo Pohlmann Rodrigues</t>
  </si>
  <si>
    <t>Marcelo Tibes Teixeira Junior</t>
  </si>
  <si>
    <t>maio a julho</t>
  </si>
  <si>
    <t>Marcos Henrique Lino de Pontes</t>
  </si>
  <si>
    <t>Maria Isabel Pereira Castro</t>
  </si>
  <si>
    <t>23243.003397/2020-96 -23243.010479/2020-97</t>
  </si>
  <si>
    <t>Maria Liandra Silva dos Santos</t>
  </si>
  <si>
    <t>Mauricio Gabriel de Aguiar Barbosa</t>
  </si>
  <si>
    <t>Mikéli Fernandes Cunha</t>
  </si>
  <si>
    <t>Monique Eduarda Longo</t>
  </si>
  <si>
    <t>Natália Maria Tavares</t>
  </si>
  <si>
    <t>Nagela Daniely G. Souza</t>
  </si>
  <si>
    <t>Nayra Emiliano Camargo</t>
  </si>
  <si>
    <t>Nicoly da Silva Nicola</t>
  </si>
  <si>
    <t>Pedro Douglas Vieira Nunes</t>
  </si>
  <si>
    <t>Pietra de Oliveira Nogueira</t>
  </si>
  <si>
    <t>Rafael Real Damascena</t>
  </si>
  <si>
    <t>Rayssa Forte Lopes</t>
  </si>
  <si>
    <t>Ronaldo Pereira de Oliveira</t>
  </si>
  <si>
    <t>Rosiane Alves da Silva</t>
  </si>
  <si>
    <t>Rosineide Rego Pachêco</t>
  </si>
  <si>
    <t>Ruan Lucas de Souza Santos</t>
  </si>
  <si>
    <t>Sirlene Candido Vieira</t>
  </si>
  <si>
    <t>Solange Ferreira da Silva</t>
  </si>
  <si>
    <t>Tailiny Sthéfani Pereira Deiró</t>
  </si>
  <si>
    <t>Tainá Sousa Oliveira</t>
  </si>
  <si>
    <t>Tarlison Fernando Barros de Melo</t>
  </si>
  <si>
    <t>Thais Lorrana Cardoso</t>
  </si>
  <si>
    <t>Vera Lucia Wozinski</t>
  </si>
  <si>
    <t>Victor Mateus Beatto</t>
  </si>
  <si>
    <t>Willian Jhonis Antunes Melo</t>
  </si>
  <si>
    <t>Witillan Langa de Souza</t>
  </si>
  <si>
    <t>Yêda Paola Marques de Souza</t>
  </si>
  <si>
    <t>Programa Bolsa Permanência (PBP) MEC/FNDE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</si>
</sst>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R$ -416]#,##0.00"/>
    <numFmt numFmtId="165" formatCode="[$R$-416]&quot; &quot;#,##0.00"/>
    <numFmt numFmtId="166" formatCode="&quot; &quot;[$R$-416]#,##0.00&quot; &quot;;&quot;-&quot;[$R$-416]#,##0.00&quot; &quot;;&quot; &quot;[$R$-416]&quot;-&quot;#&quot; &quot;;&quot; &quot;@"/>
    <numFmt numFmtId="167" formatCode="[$R$-416]&quot; &quot;#,##0.00;[Red]&quot;-&quot;[$R$-416]&quot; &quot;#,##0.00"/>
    <numFmt numFmtId="168" formatCode="000&quot;.&quot;000&quot;.&quot;000&quot;-&quot;00"/>
    <numFmt numFmtId="169" formatCode="#,##0.00&quot; &quot;;&quot;-&quot;#,##0.00&quot; &quot;;&quot; -&quot;00&quot; &quot;;@&quot; &quot;"/>
    <numFmt numFmtId="171" formatCode="&quot;R$&quot;\ #,##0.00"/>
  </numFmts>
  <fonts count="1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1"/>
      <family val="1"/>
    </font>
    <font>
      <b/>
      <i/>
      <u/>
      <sz val="10"/>
      <color rgb="FF000000"/>
      <name val="Arial"/>
      <family val="2"/>
    </font>
    <font>
      <b/>
      <sz val="32"/>
      <color rgb="FF000000"/>
      <name val="Calibri1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32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rgb="FFD8E4BC"/>
        <bgColor rgb="FFD8E4BC"/>
      </patternFill>
    </fill>
    <fill>
      <patternFill patternType="solid">
        <fgColor rgb="FFD6DCE4"/>
        <bgColor rgb="FFD6DCE4"/>
      </patternFill>
    </fill>
    <fill>
      <patternFill patternType="solid">
        <fgColor rgb="FFE2EFDA"/>
        <bgColor rgb="FFE2EFDA"/>
      </patternFill>
    </fill>
    <fill>
      <patternFill patternType="solid">
        <fgColor rgb="FFCFE2F3"/>
        <bgColor rgb="FFCFE2F3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9" fontId="1" fillId="0" borderId="0" applyFon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0" fontId="4" fillId="0" borderId="0" applyNumberFormat="0" applyBorder="0" applyProtection="0"/>
    <xf numFmtId="0" fontId="5" fillId="0" borderId="0" applyNumberFormat="0" applyBorder="0" applyProtection="0"/>
    <xf numFmtId="0" fontId="5" fillId="0" borderId="0" applyNumberFormat="0" applyBorder="0" applyProtection="0"/>
  </cellStyleXfs>
  <cellXfs count="97">
    <xf numFmtId="0" fontId="0" fillId="0" borderId="0" xfId="0"/>
    <xf numFmtId="0" fontId="0" fillId="0" borderId="0" xfId="0" applyAlignment="1"/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7" fillId="0" borderId="1" xfId="0" applyFont="1" applyBorder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0" fontId="7" fillId="7" borderId="1" xfId="0" applyFont="1" applyFill="1" applyBorder="1"/>
    <xf numFmtId="0" fontId="0" fillId="7" borderId="1" xfId="0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0" fontId="7" fillId="0" borderId="1" xfId="0" applyFont="1" applyFill="1" applyBorder="1"/>
    <xf numFmtId="0" fontId="7" fillId="6" borderId="1" xfId="0" applyFont="1" applyFill="1" applyBorder="1" applyAlignment="1"/>
    <xf numFmtId="164" fontId="0" fillId="7" borderId="1" xfId="0" applyNumberFormat="1" applyFill="1" applyBorder="1" applyAlignment="1">
      <alignment horizontal="center"/>
    </xf>
    <xf numFmtId="0" fontId="7" fillId="0" borderId="1" xfId="0" applyFont="1" applyBorder="1" applyAlignment="1"/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16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67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166" fontId="0" fillId="0" borderId="1" xfId="0" applyNumberFormat="1" applyFont="1" applyFill="1" applyBorder="1" applyAlignment="1">
      <alignment vertical="center"/>
    </xf>
    <xf numFmtId="167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/>
    <xf numFmtId="2" fontId="0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ill="1" applyAlignment="1">
      <alignment horizontal="left" vertical="center" wrapText="1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vertical="center"/>
    </xf>
    <xf numFmtId="168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" fontId="0" fillId="0" borderId="1" xfId="0" applyNumberFormat="1" applyFill="1" applyBorder="1" applyAlignment="1">
      <alignment horizontal="center" vertical="center"/>
    </xf>
    <xf numFmtId="168" fontId="1" fillId="0" borderId="1" xfId="1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168" fontId="0" fillId="0" borderId="0" xfId="0" applyNumberFormat="1" applyFill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/>
    <xf numFmtId="167" fontId="0" fillId="0" borderId="0" xfId="0" applyNumberFormat="1" applyFill="1" applyAlignment="1"/>
    <xf numFmtId="0" fontId="0" fillId="0" borderId="0" xfId="0" applyAlignment="1">
      <alignment horizontal="left"/>
    </xf>
    <xf numFmtId="167" fontId="0" fillId="0" borderId="0" xfId="0" applyNumberFormat="1" applyAlignment="1"/>
    <xf numFmtId="0" fontId="10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168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166" fontId="0" fillId="7" borderId="1" xfId="0" applyNumberFormat="1" applyFill="1" applyBorder="1" applyAlignment="1">
      <alignment vertical="center"/>
    </xf>
    <xf numFmtId="165" fontId="0" fillId="7" borderId="1" xfId="0" applyNumberFormat="1" applyFill="1" applyBorder="1" applyAlignment="1">
      <alignment vertical="center"/>
    </xf>
    <xf numFmtId="167" fontId="0" fillId="7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164" fontId="0" fillId="7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7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11" borderId="1" xfId="0" applyFill="1" applyBorder="1"/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0" fontId="0" fillId="0" borderId="9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8" xfId="0" applyBorder="1" applyAlignment="1"/>
    <xf numFmtId="171" fontId="0" fillId="0" borderId="1" xfId="0" applyNumberFormat="1" applyFill="1" applyBorder="1" applyAlignment="1">
      <alignment vertical="center"/>
    </xf>
  </cellXfs>
  <cellStyles count="8">
    <cellStyle name="Heading" xfId="2"/>
    <cellStyle name="Heading1" xfId="3"/>
    <cellStyle name="Normal" xfId="0" builtinId="0" customBuiltin="1"/>
    <cellStyle name="Normal 2" xfId="4"/>
    <cellStyle name="Normal 3" xfId="5"/>
    <cellStyle name="Result" xfId="6"/>
    <cellStyle name="Result2" xfId="7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279" cy="1171437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2B81AAC-4AE2-439D-A1B8-65323D5A4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279" cy="11714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0</xdr:row>
      <xdr:rowOff>0</xdr:rowOff>
    </xdr:from>
    <xdr:ext cx="1657350" cy="1171437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2FFA199-6346-480F-881A-AC8F758A8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1657350" cy="11714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0</xdr:row>
      <xdr:rowOff>142875</xdr:rowOff>
    </xdr:from>
    <xdr:ext cx="1333496" cy="962021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7C525E8-C178-4180-94DC-C3F97ED93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42875"/>
          <a:ext cx="1333496" cy="9620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279" cy="1171437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405BED4-62F0-4EDA-8710-6E043E0B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279" cy="11714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8576"/>
  <sheetViews>
    <sheetView tabSelected="1" workbookViewId="0">
      <selection sqref="A1:XFD1048576"/>
    </sheetView>
  </sheetViews>
  <sheetFormatPr defaultRowHeight="15.75" customHeight="1"/>
  <cols>
    <col min="1" max="1" width="51.85546875" style="1" customWidth="1"/>
    <col min="2" max="2" width="9.140625" style="1" customWidth="1"/>
    <col min="3" max="3" width="14.42578125" style="1" customWidth="1"/>
    <col min="4" max="4" width="9.140625" style="1" customWidth="1"/>
    <col min="5" max="5" width="14.42578125" style="1" customWidth="1"/>
    <col min="6" max="6" width="8.85546875" style="1" customWidth="1"/>
    <col min="7" max="7" width="14.42578125" style="1" customWidth="1"/>
    <col min="8" max="8" width="9.42578125" style="1" customWidth="1"/>
    <col min="9" max="9" width="14.42578125" style="1" customWidth="1"/>
    <col min="10" max="10" width="9.140625" style="1" customWidth="1"/>
    <col min="11" max="11" width="14.42578125" style="1" customWidth="1"/>
    <col min="12" max="12" width="9.28515625" style="1" customWidth="1"/>
    <col min="13" max="13" width="14.42578125" style="1" customWidth="1"/>
    <col min="14" max="14" width="8.7109375" style="1" customWidth="1"/>
    <col min="15" max="15" width="14.42578125" style="1" customWidth="1"/>
    <col min="16" max="16" width="8.28515625" style="1" customWidth="1"/>
    <col min="17" max="17" width="14.42578125" style="1" customWidth="1"/>
    <col min="18" max="18" width="9.28515625" style="1" customWidth="1"/>
    <col min="19" max="19" width="14.42578125" style="1" customWidth="1"/>
    <col min="20" max="20" width="8.5703125" style="1" customWidth="1"/>
    <col min="21" max="21" width="14.42578125" style="1" customWidth="1"/>
    <col min="22" max="22" width="8.5703125" style="1" customWidth="1"/>
    <col min="23" max="23" width="14.42578125" style="1" customWidth="1"/>
    <col min="24" max="24" width="8.7109375" style="1" customWidth="1"/>
    <col min="25" max="25" width="14.42578125" style="1" customWidth="1"/>
    <col min="26" max="26" width="8.85546875" style="1" customWidth="1"/>
    <col min="27" max="1024" width="14.42578125" style="1" customWidth="1"/>
    <col min="1025" max="1025" width="9.140625" customWidth="1"/>
  </cols>
  <sheetData>
    <row r="1" spans="1:27" ht="95.25" customHeight="1">
      <c r="A1"/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12.75">
      <c r="A2" s="21" t="s">
        <v>1</v>
      </c>
      <c r="B2" s="22" t="s">
        <v>2</v>
      </c>
      <c r="C2" s="22"/>
      <c r="D2" s="22" t="s">
        <v>3</v>
      </c>
      <c r="E2" s="22"/>
      <c r="F2" s="22" t="s">
        <v>4</v>
      </c>
      <c r="G2" s="22"/>
      <c r="H2" s="22" t="s">
        <v>5</v>
      </c>
      <c r="I2" s="22"/>
      <c r="J2" s="22" t="s">
        <v>6</v>
      </c>
      <c r="K2" s="22"/>
      <c r="L2" s="22" t="s">
        <v>7</v>
      </c>
      <c r="M2" s="22"/>
      <c r="N2" s="22" t="s">
        <v>8</v>
      </c>
      <c r="O2" s="22"/>
      <c r="P2" s="22" t="s">
        <v>9</v>
      </c>
      <c r="Q2" s="22"/>
      <c r="R2" s="22" t="s">
        <v>10</v>
      </c>
      <c r="S2" s="22"/>
      <c r="T2" s="22" t="s">
        <v>11</v>
      </c>
      <c r="U2" s="22"/>
      <c r="V2" s="22" t="s">
        <v>12</v>
      </c>
      <c r="W2" s="22"/>
      <c r="X2" s="22" t="s">
        <v>13</v>
      </c>
      <c r="Y2" s="22"/>
      <c r="Z2" s="22" t="s">
        <v>14</v>
      </c>
      <c r="AA2" s="22"/>
    </row>
    <row r="3" spans="1:27" ht="12.75">
      <c r="A3" s="21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  <c r="X3" s="2" t="s">
        <v>15</v>
      </c>
      <c r="Y3" s="2" t="s">
        <v>16</v>
      </c>
      <c r="Z3" s="2" t="s">
        <v>15</v>
      </c>
      <c r="AA3" s="2" t="s">
        <v>16</v>
      </c>
    </row>
    <row r="4" spans="1:27" ht="12.75">
      <c r="A4" s="3" t="s">
        <v>17</v>
      </c>
      <c r="B4" s="4">
        <v>0</v>
      </c>
      <c r="C4" s="4" t="s">
        <v>18</v>
      </c>
      <c r="D4" s="4">
        <v>0</v>
      </c>
      <c r="E4" s="4" t="s">
        <v>18</v>
      </c>
      <c r="F4" s="4">
        <v>0</v>
      </c>
      <c r="G4" s="4" t="s">
        <v>18</v>
      </c>
      <c r="H4" s="4">
        <v>0</v>
      </c>
      <c r="I4" s="4" t="s">
        <v>18</v>
      </c>
      <c r="J4" s="4">
        <v>0</v>
      </c>
      <c r="K4" s="4" t="s">
        <v>18</v>
      </c>
      <c r="L4" s="4">
        <v>0</v>
      </c>
      <c r="M4" s="4" t="s">
        <v>18</v>
      </c>
      <c r="N4" s="4">
        <v>0</v>
      </c>
      <c r="O4" s="4" t="s">
        <v>18</v>
      </c>
      <c r="P4" s="4">
        <v>0</v>
      </c>
      <c r="Q4" s="4" t="s">
        <v>18</v>
      </c>
      <c r="R4" s="4">
        <v>0</v>
      </c>
      <c r="S4" s="4" t="s">
        <v>18</v>
      </c>
      <c r="T4" s="4">
        <v>0</v>
      </c>
      <c r="U4" s="4" t="s">
        <v>18</v>
      </c>
      <c r="V4" s="4">
        <v>0</v>
      </c>
      <c r="W4" s="4" t="s">
        <v>18</v>
      </c>
      <c r="X4" s="4">
        <v>0</v>
      </c>
      <c r="Y4" s="4" t="s">
        <v>18</v>
      </c>
      <c r="Z4" s="4">
        <v>0</v>
      </c>
      <c r="AA4" s="4" t="s">
        <v>18</v>
      </c>
    </row>
    <row r="5" spans="1:27" ht="12.75">
      <c r="A5" s="5" t="s">
        <v>19</v>
      </c>
      <c r="B5" s="6"/>
      <c r="C5" s="6"/>
      <c r="D5" s="6"/>
      <c r="E5" s="6"/>
      <c r="F5" s="6">
        <v>1</v>
      </c>
      <c r="G5" s="7">
        <v>200</v>
      </c>
      <c r="H5" s="6">
        <v>1</v>
      </c>
      <c r="I5" s="7">
        <v>200</v>
      </c>
      <c r="J5" s="6">
        <v>1</v>
      </c>
      <c r="K5" s="7">
        <v>200</v>
      </c>
      <c r="L5" s="6">
        <v>1</v>
      </c>
      <c r="M5" s="8">
        <v>200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>
        <f t="shared" ref="Z5:AA11" si="0">SUM(B5,D5,F5,H5,J5,L5,N5,P5,R5,T5,V5,X5)</f>
        <v>4</v>
      </c>
      <c r="AA5" s="7">
        <f t="shared" si="0"/>
        <v>800</v>
      </c>
    </row>
    <row r="6" spans="1:27" ht="12.75">
      <c r="A6" s="9" t="s">
        <v>20</v>
      </c>
      <c r="B6" s="10"/>
      <c r="C6" s="10"/>
      <c r="D6" s="10"/>
      <c r="E6" s="10"/>
      <c r="F6" s="10"/>
      <c r="G6" s="10"/>
      <c r="H6" s="10"/>
      <c r="I6" s="11">
        <v>38980</v>
      </c>
      <c r="J6" s="10"/>
      <c r="K6" s="11">
        <v>38980</v>
      </c>
      <c r="L6" s="10"/>
      <c r="M6" s="12">
        <v>43230</v>
      </c>
      <c r="N6" s="10"/>
      <c r="O6" s="11">
        <v>21475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>
        <f t="shared" si="0"/>
        <v>0</v>
      </c>
      <c r="AA6" s="11">
        <f t="shared" si="0"/>
        <v>142665</v>
      </c>
    </row>
    <row r="7" spans="1:27" ht="12.75">
      <c r="A7" s="5" t="s">
        <v>21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8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f t="shared" si="0"/>
        <v>0</v>
      </c>
      <c r="AA7" s="7">
        <f t="shared" si="0"/>
        <v>0</v>
      </c>
    </row>
    <row r="8" spans="1:27" ht="12.75">
      <c r="A8" s="13" t="s">
        <v>22</v>
      </c>
      <c r="B8" s="10"/>
      <c r="C8" s="10"/>
      <c r="D8" s="10"/>
      <c r="E8" s="10"/>
      <c r="F8" s="10"/>
      <c r="G8" s="10"/>
      <c r="H8" s="10"/>
      <c r="I8" s="11">
        <v>6700</v>
      </c>
      <c r="J8" s="10"/>
      <c r="K8" s="11">
        <v>6700</v>
      </c>
      <c r="L8" s="10">
        <v>34</v>
      </c>
      <c r="M8" s="12">
        <v>8950</v>
      </c>
      <c r="N8" s="10">
        <v>34</v>
      </c>
      <c r="O8" s="11">
        <v>8950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>
        <f t="shared" si="0"/>
        <v>68</v>
      </c>
      <c r="AA8" s="11">
        <f t="shared" si="0"/>
        <v>31300</v>
      </c>
    </row>
    <row r="9" spans="1:27" ht="12.75">
      <c r="A9" s="5" t="s">
        <v>23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8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f t="shared" si="0"/>
        <v>0</v>
      </c>
      <c r="AA9" s="7">
        <f t="shared" si="0"/>
        <v>0</v>
      </c>
    </row>
    <row r="10" spans="1:27" ht="12.75">
      <c r="A10" s="9" t="s">
        <v>24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>
        <v>4</v>
      </c>
      <c r="M10" s="12">
        <v>2096</v>
      </c>
      <c r="N10" s="10"/>
      <c r="O10" s="10"/>
      <c r="P10" s="10">
        <v>1</v>
      </c>
      <c r="Q10" s="11">
        <v>350</v>
      </c>
      <c r="R10" s="10">
        <v>4</v>
      </c>
      <c r="S10" s="11">
        <v>3360</v>
      </c>
      <c r="T10" s="10">
        <v>1</v>
      </c>
      <c r="U10" s="11">
        <v>1990</v>
      </c>
      <c r="V10" s="10"/>
      <c r="W10" s="11">
        <v>305</v>
      </c>
      <c r="X10" s="10"/>
      <c r="Y10" s="10"/>
      <c r="Z10" s="10">
        <f t="shared" si="0"/>
        <v>10</v>
      </c>
      <c r="AA10" s="11">
        <f t="shared" si="0"/>
        <v>8101</v>
      </c>
    </row>
    <row r="11" spans="1:27" ht="12.75">
      <c r="A11" s="5" t="s">
        <v>25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6">
        <f t="shared" si="0"/>
        <v>0</v>
      </c>
      <c r="AA11" s="6">
        <f t="shared" si="0"/>
        <v>0</v>
      </c>
    </row>
    <row r="12" spans="1:27" ht="12.75">
      <c r="A12" s="16" t="s">
        <v>26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6"/>
      <c r="AA12" s="6"/>
    </row>
    <row r="13" spans="1:27" ht="12.75">
      <c r="A13" s="5" t="s">
        <v>26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6"/>
      <c r="AA13" s="6"/>
    </row>
    <row r="14" spans="1:27" ht="12.75">
      <c r="A14" s="17" t="s">
        <v>27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4"/>
      <c r="O14" s="14"/>
      <c r="P14" s="14">
        <v>284</v>
      </c>
      <c r="Q14" s="18">
        <v>48280</v>
      </c>
      <c r="R14" s="14">
        <v>283</v>
      </c>
      <c r="S14" s="18">
        <v>48110</v>
      </c>
      <c r="T14" s="14">
        <v>274</v>
      </c>
      <c r="U14" s="18">
        <v>46580</v>
      </c>
      <c r="V14" s="14">
        <v>242</v>
      </c>
      <c r="W14" s="18">
        <v>41140</v>
      </c>
      <c r="X14" s="14"/>
      <c r="Y14" s="18">
        <v>40970</v>
      </c>
      <c r="Z14" s="6">
        <f>SUM(B14,D14,F14,H14,J14,L14,N14,P14,R14,T14,V14,X14)</f>
        <v>1083</v>
      </c>
      <c r="AA14" s="7">
        <f>SUM(C14,E14,G14,I14,K14,M14,O14,Q14,S14,U14,W14,Y14)</f>
        <v>225080</v>
      </c>
    </row>
    <row r="15" spans="1:27" ht="12.75">
      <c r="A15" s="19" t="s">
        <v>28</v>
      </c>
      <c r="B15" s="10"/>
      <c r="C15" s="10"/>
      <c r="D15" s="10"/>
      <c r="E15" s="10"/>
      <c r="F15" s="10"/>
      <c r="G15" s="10"/>
      <c r="H15" s="10">
        <v>26</v>
      </c>
      <c r="I15" s="11">
        <v>1300</v>
      </c>
      <c r="J15" s="10">
        <v>26</v>
      </c>
      <c r="K15" s="11">
        <v>1300</v>
      </c>
      <c r="L15" s="10">
        <v>26</v>
      </c>
      <c r="M15" s="12">
        <v>1300</v>
      </c>
      <c r="N15" s="10"/>
      <c r="O15" s="10">
        <v>0</v>
      </c>
      <c r="P15" s="10">
        <v>19</v>
      </c>
      <c r="Q15" s="11">
        <v>950</v>
      </c>
      <c r="R15" s="10">
        <v>19</v>
      </c>
      <c r="S15" s="11">
        <v>950</v>
      </c>
      <c r="T15" s="10">
        <v>19</v>
      </c>
      <c r="U15" s="11">
        <v>950</v>
      </c>
      <c r="V15" s="10">
        <v>15</v>
      </c>
      <c r="W15" s="11">
        <v>750</v>
      </c>
      <c r="X15" s="10">
        <v>9</v>
      </c>
      <c r="Y15" s="10">
        <v>450</v>
      </c>
      <c r="Z15" s="10">
        <f>SUM(B15,D15,F15,H15,J15,L15,N15,P15,R15,T15,V15,X15)</f>
        <v>159</v>
      </c>
      <c r="AA15" s="11">
        <f>SUM(C15,E15,G15,I15,K15,M15,O15,Q15,S15,U15,W15,Y15)</f>
        <v>7950</v>
      </c>
    </row>
    <row r="16" spans="1:27" ht="15.75" customHeight="1">
      <c r="A16" s="10" t="s">
        <v>14</v>
      </c>
      <c r="B16" s="10">
        <f t="shared" ref="B16:L16" si="1">SUM(B5:B14)</f>
        <v>0</v>
      </c>
      <c r="C16" s="10">
        <f t="shared" si="1"/>
        <v>0</v>
      </c>
      <c r="D16" s="10">
        <f t="shared" si="1"/>
        <v>0</v>
      </c>
      <c r="E16" s="10">
        <f t="shared" si="1"/>
        <v>0</v>
      </c>
      <c r="F16" s="10">
        <f t="shared" si="1"/>
        <v>1</v>
      </c>
      <c r="G16" s="11">
        <f t="shared" si="1"/>
        <v>200</v>
      </c>
      <c r="H16" s="10">
        <f t="shared" si="1"/>
        <v>1</v>
      </c>
      <c r="I16" s="11">
        <f t="shared" si="1"/>
        <v>45880</v>
      </c>
      <c r="J16" s="10">
        <f t="shared" si="1"/>
        <v>1</v>
      </c>
      <c r="K16" s="11">
        <f t="shared" si="1"/>
        <v>45880</v>
      </c>
      <c r="L16" s="10">
        <f t="shared" si="1"/>
        <v>39</v>
      </c>
      <c r="M16" s="12">
        <f>SUM(M5:M15)</f>
        <v>55776</v>
      </c>
      <c r="N16" s="10">
        <f t="shared" ref="N16:Z16" si="2">SUM(N5:N14)</f>
        <v>34</v>
      </c>
      <c r="O16" s="10">
        <f t="shared" si="2"/>
        <v>30425</v>
      </c>
      <c r="P16" s="10">
        <f t="shared" si="2"/>
        <v>285</v>
      </c>
      <c r="Q16" s="11">
        <f t="shared" si="2"/>
        <v>48630</v>
      </c>
      <c r="R16" s="10">
        <f t="shared" si="2"/>
        <v>287</v>
      </c>
      <c r="S16" s="11">
        <f t="shared" si="2"/>
        <v>51470</v>
      </c>
      <c r="T16" s="10">
        <f t="shared" si="2"/>
        <v>275</v>
      </c>
      <c r="U16" s="11">
        <f t="shared" si="2"/>
        <v>48570</v>
      </c>
      <c r="V16" s="10">
        <f t="shared" si="2"/>
        <v>242</v>
      </c>
      <c r="W16" s="11">
        <f t="shared" si="2"/>
        <v>41445</v>
      </c>
      <c r="X16" s="10">
        <f t="shared" si="2"/>
        <v>0</v>
      </c>
      <c r="Y16" s="11">
        <f t="shared" si="2"/>
        <v>40970</v>
      </c>
      <c r="Z16" s="90">
        <f t="shared" si="2"/>
        <v>1165</v>
      </c>
      <c r="AA16" s="91">
        <f>SUM(AA5:AA15)</f>
        <v>415896</v>
      </c>
    </row>
    <row r="1048575" ht="12.75" customHeight="1"/>
    <row r="1048576" ht="12.75" customHeight="1"/>
  </sheetData>
  <sheetProtection algorithmName="SHA-512" hashValue="Ze49cfV41yrsg56RJifJo0dqujgM4O68KMQQk6eIqnYq8GM0r/ouiDUFzTozV4oMTpovLxD4kgUMt5LwB0DXkQ==" saltValue="QW18mViAtANuvEsQYzOJPA==" spinCount="100000" sheet="1" objects="1" scenarios="1" selectLockedCells="1" selectUnlockedCells="1"/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11023622047" right="0.511811023622047" top="0.7874015748031491" bottom="0.7874015748031491" header="0.31535433070866109" footer="0.31535433070866109"/>
  <pageSetup paperSize="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6"/>
  <sheetViews>
    <sheetView workbookViewId="0">
      <selection sqref="A1:XFD1048576"/>
    </sheetView>
  </sheetViews>
  <sheetFormatPr defaultRowHeight="15.75" customHeight="1"/>
  <cols>
    <col min="1" max="1" width="45.85546875" style="1" customWidth="1"/>
    <col min="2" max="2" width="21" style="23" customWidth="1"/>
    <col min="3" max="3" width="31.42578125" style="1" customWidth="1"/>
    <col min="4" max="4" width="27.5703125" style="1" customWidth="1"/>
    <col min="5" max="5" width="9.85546875" style="1" customWidth="1"/>
    <col min="6" max="6" width="10" style="1" customWidth="1"/>
    <col min="7" max="7" width="13.85546875" style="1" customWidth="1"/>
    <col min="8" max="8" width="11.42578125" style="1" bestFit="1" customWidth="1"/>
    <col min="9" max="10" width="10" style="1" customWidth="1"/>
    <col min="11" max="11" width="10.42578125" style="1" customWidth="1"/>
    <col min="12" max="12" width="11.7109375" style="1" customWidth="1"/>
    <col min="13" max="13" width="10.140625" style="1" customWidth="1"/>
    <col min="14" max="14" width="10.7109375" style="1" customWidth="1"/>
    <col min="15" max="15" width="12.7109375" style="1" customWidth="1"/>
    <col min="16" max="16" width="10.42578125" style="1" customWidth="1"/>
    <col min="17" max="17" width="8.7109375" style="1" customWidth="1"/>
    <col min="18" max="19" width="10" style="1" customWidth="1"/>
    <col min="20" max="20" width="9.7109375" style="1" customWidth="1"/>
    <col min="21" max="22" width="9.5703125" style="1" customWidth="1"/>
    <col min="23" max="23" width="15.85546875" style="1" customWidth="1"/>
    <col min="24" max="24" width="22.140625" style="1" customWidth="1"/>
    <col min="25" max="25" width="15.85546875" style="1" customWidth="1"/>
    <col min="26" max="26" width="16.5703125" style="1" customWidth="1"/>
    <col min="27" max="28" width="8" style="1" customWidth="1"/>
    <col min="29" max="29" width="7.5703125" style="1" customWidth="1"/>
    <col min="30" max="30" width="7.28515625" style="1" customWidth="1"/>
    <col min="31" max="32" width="14.42578125" style="1" customWidth="1"/>
    <col min="33" max="33" width="14.42578125" style="23" customWidth="1"/>
    <col min="34" max="1021" width="14.42578125" style="1" customWidth="1"/>
    <col min="1022" max="1023" width="14.42578125" customWidth="1"/>
    <col min="1024" max="16383" width="9.140625" customWidth="1"/>
    <col min="16384" max="16384" width="9.140625" style="1" customWidth="1"/>
  </cols>
  <sheetData>
    <row r="1" spans="1:33" ht="95.25" customHeight="1">
      <c r="A1"/>
      <c r="B1" s="65" t="s">
        <v>29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</row>
    <row r="2" spans="1:33" ht="12.75">
      <c r="A2" s="21" t="s">
        <v>30</v>
      </c>
      <c r="B2" s="66" t="s">
        <v>31</v>
      </c>
      <c r="C2" s="21" t="s">
        <v>32</v>
      </c>
      <c r="D2" s="21" t="s">
        <v>33</v>
      </c>
      <c r="E2" s="21" t="s">
        <v>34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66" t="s">
        <v>35</v>
      </c>
      <c r="AB2" s="66"/>
      <c r="AC2" s="66" t="s">
        <v>36</v>
      </c>
      <c r="AD2" s="66"/>
    </row>
    <row r="3" spans="1:33" ht="28.5" customHeight="1">
      <c r="A3" s="21"/>
      <c r="B3" s="66"/>
      <c r="C3" s="21"/>
      <c r="D3" s="21"/>
      <c r="E3" s="67" t="s">
        <v>37</v>
      </c>
      <c r="F3" s="67"/>
      <c r="G3" s="67" t="s">
        <v>38</v>
      </c>
      <c r="H3" s="67"/>
      <c r="I3" s="67" t="s">
        <v>39</v>
      </c>
      <c r="J3" s="67"/>
      <c r="K3" s="68" t="s">
        <v>40</v>
      </c>
      <c r="L3" s="68"/>
      <c r="M3" s="68" t="s">
        <v>41</v>
      </c>
      <c r="N3" s="68"/>
      <c r="O3" s="68" t="s">
        <v>42</v>
      </c>
      <c r="P3" s="68"/>
      <c r="Q3" s="68" t="s">
        <v>43</v>
      </c>
      <c r="R3" s="68"/>
      <c r="S3" s="68" t="s">
        <v>44</v>
      </c>
      <c r="T3" s="68"/>
      <c r="U3" s="69" t="s">
        <v>45</v>
      </c>
      <c r="V3" s="69"/>
      <c r="W3" s="68" t="s">
        <v>46</v>
      </c>
      <c r="X3" s="68"/>
      <c r="Y3" s="69" t="s">
        <v>47</v>
      </c>
      <c r="Z3" s="69"/>
      <c r="AA3" s="66"/>
      <c r="AB3" s="66"/>
      <c r="AC3" s="66"/>
      <c r="AD3" s="66"/>
    </row>
    <row r="4" spans="1:33" ht="12.75">
      <c r="A4" s="21"/>
      <c r="B4" s="66"/>
      <c r="C4" s="21"/>
      <c r="D4" s="21"/>
      <c r="E4" s="24" t="s">
        <v>48</v>
      </c>
      <c r="F4" s="24" t="s">
        <v>49</v>
      </c>
      <c r="G4" s="24" t="s">
        <v>48</v>
      </c>
      <c r="H4" s="24" t="s">
        <v>49</v>
      </c>
      <c r="I4" s="24" t="s">
        <v>48</v>
      </c>
      <c r="J4" s="24" t="s">
        <v>49</v>
      </c>
      <c r="K4" s="24" t="s">
        <v>48</v>
      </c>
      <c r="L4" s="24" t="s">
        <v>49</v>
      </c>
      <c r="M4" s="24" t="s">
        <v>48</v>
      </c>
      <c r="N4" s="24" t="s">
        <v>49</v>
      </c>
      <c r="O4" s="24" t="s">
        <v>48</v>
      </c>
      <c r="P4" s="24" t="s">
        <v>49</v>
      </c>
      <c r="Q4" s="24" t="s">
        <v>48</v>
      </c>
      <c r="R4" s="24" t="s">
        <v>49</v>
      </c>
      <c r="S4" s="24" t="s">
        <v>48</v>
      </c>
      <c r="T4" s="24" t="s">
        <v>49</v>
      </c>
      <c r="U4" s="25" t="s">
        <v>48</v>
      </c>
      <c r="V4" s="24" t="s">
        <v>49</v>
      </c>
      <c r="W4" s="25" t="s">
        <v>48</v>
      </c>
      <c r="X4" s="25" t="s">
        <v>49</v>
      </c>
      <c r="Y4" s="25" t="s">
        <v>48</v>
      </c>
      <c r="Z4" s="24" t="s">
        <v>49</v>
      </c>
      <c r="AA4" s="26" t="s">
        <v>50</v>
      </c>
      <c r="AB4" s="26" t="s">
        <v>51</v>
      </c>
      <c r="AC4" s="26" t="s">
        <v>50</v>
      </c>
      <c r="AD4" s="26" t="s">
        <v>51</v>
      </c>
    </row>
    <row r="5" spans="1:33" ht="12.75">
      <c r="A5" s="27" t="s">
        <v>52</v>
      </c>
      <c r="B5" s="28" t="str">
        <f t="shared" ref="B5:B68" si="0">CONCATENATE("***.",MID(AG5,5,7),"-**")</f>
        <v>***.122.762-**</v>
      </c>
      <c r="C5" s="29" t="s">
        <v>53</v>
      </c>
      <c r="D5" s="30" t="s">
        <v>54</v>
      </c>
      <c r="E5" s="30"/>
      <c r="F5" s="30"/>
      <c r="G5" s="31">
        <v>170</v>
      </c>
      <c r="H5" s="30" t="s">
        <v>55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1">
        <v>170</v>
      </c>
      <c r="X5" s="30" t="s">
        <v>56</v>
      </c>
      <c r="Y5" s="30"/>
      <c r="Z5" s="30"/>
      <c r="AA5" s="32" t="s">
        <v>57</v>
      </c>
      <c r="AB5" s="32"/>
      <c r="AC5" s="32"/>
      <c r="AD5" s="32"/>
      <c r="AG5" s="28" t="s">
        <v>58</v>
      </c>
    </row>
    <row r="6" spans="1:33" ht="12.75">
      <c r="A6" s="27" t="s">
        <v>52</v>
      </c>
      <c r="B6" s="28" t="str">
        <f t="shared" si="0"/>
        <v>***.520.162-**</v>
      </c>
      <c r="C6" s="29" t="s">
        <v>59</v>
      </c>
      <c r="D6" s="30" t="s">
        <v>60</v>
      </c>
      <c r="E6" s="30"/>
      <c r="F6" s="30"/>
      <c r="G6" s="31">
        <v>140</v>
      </c>
      <c r="H6" s="30" t="s">
        <v>55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1">
        <v>170</v>
      </c>
      <c r="X6" s="30" t="s">
        <v>56</v>
      </c>
      <c r="Y6" s="30"/>
      <c r="Z6" s="30"/>
      <c r="AA6" s="32" t="s">
        <v>57</v>
      </c>
      <c r="AB6" s="32"/>
      <c r="AC6" s="32"/>
      <c r="AD6" s="32"/>
      <c r="AG6" s="28" t="s">
        <v>61</v>
      </c>
    </row>
    <row r="7" spans="1:33" ht="12.75">
      <c r="A7" s="27" t="s">
        <v>52</v>
      </c>
      <c r="B7" s="28" t="str">
        <f t="shared" si="0"/>
        <v>***.226.152-**</v>
      </c>
      <c r="C7" s="29" t="s">
        <v>62</v>
      </c>
      <c r="D7" s="30" t="s">
        <v>60</v>
      </c>
      <c r="E7" s="30"/>
      <c r="F7" s="30"/>
      <c r="G7" s="31">
        <v>140</v>
      </c>
      <c r="H7" s="30" t="s">
        <v>55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1">
        <v>170</v>
      </c>
      <c r="X7" s="30" t="s">
        <v>56</v>
      </c>
      <c r="Y7" s="30"/>
      <c r="Z7" s="30"/>
      <c r="AA7" s="32" t="s">
        <v>57</v>
      </c>
      <c r="AB7" s="32"/>
      <c r="AC7" s="32"/>
      <c r="AD7" s="32"/>
      <c r="AG7" s="28" t="s">
        <v>63</v>
      </c>
    </row>
    <row r="8" spans="1:33" ht="12.75">
      <c r="A8" s="27" t="s">
        <v>52</v>
      </c>
      <c r="B8" s="28" t="str">
        <f t="shared" si="0"/>
        <v>***.186.112-**</v>
      </c>
      <c r="C8" s="29" t="s">
        <v>64</v>
      </c>
      <c r="D8" s="30" t="s">
        <v>60</v>
      </c>
      <c r="E8" s="30"/>
      <c r="F8" s="30"/>
      <c r="G8" s="31">
        <v>170</v>
      </c>
      <c r="H8" s="30" t="s">
        <v>55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1">
        <v>170</v>
      </c>
      <c r="X8" s="30" t="s">
        <v>65</v>
      </c>
      <c r="Y8" s="30"/>
      <c r="Z8" s="30"/>
      <c r="AA8" s="32"/>
      <c r="AB8" s="32" t="s">
        <v>57</v>
      </c>
      <c r="AC8" s="32"/>
      <c r="AD8" s="32"/>
      <c r="AG8" s="28" t="s">
        <v>66</v>
      </c>
    </row>
    <row r="9" spans="1:33" ht="12.75">
      <c r="A9" s="27" t="s">
        <v>67</v>
      </c>
      <c r="B9" s="28" t="str">
        <f t="shared" si="0"/>
        <v>***.617.022-**</v>
      </c>
      <c r="C9" s="29" t="s">
        <v>68</v>
      </c>
      <c r="D9" s="30" t="str">
        <f>D7</f>
        <v>Eletromecânica</v>
      </c>
      <c r="E9" s="30"/>
      <c r="F9" s="30"/>
      <c r="G9" s="31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1"/>
      <c r="X9" s="30"/>
      <c r="Y9" s="33">
        <v>50</v>
      </c>
      <c r="Z9" s="30" t="s">
        <v>69</v>
      </c>
      <c r="AA9" s="32"/>
      <c r="AB9" s="32"/>
      <c r="AC9" s="32"/>
      <c r="AD9" s="32"/>
      <c r="AG9" s="28" t="s">
        <v>70</v>
      </c>
    </row>
    <row r="10" spans="1:33" s="42" customFormat="1" ht="12.75">
      <c r="A10" s="34" t="s">
        <v>67</v>
      </c>
      <c r="B10" s="28" t="str">
        <f t="shared" si="0"/>
        <v>***.790.402-**</v>
      </c>
      <c r="C10" s="35" t="s">
        <v>71</v>
      </c>
      <c r="D10" s="36" t="s">
        <v>54</v>
      </c>
      <c r="E10" s="36"/>
      <c r="F10" s="36"/>
      <c r="G10" s="37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7"/>
      <c r="X10" s="36"/>
      <c r="Y10" s="38">
        <v>50</v>
      </c>
      <c r="Z10" s="36" t="s">
        <v>72</v>
      </c>
      <c r="AA10" s="39"/>
      <c r="AB10" s="39"/>
      <c r="AC10" s="39"/>
      <c r="AD10" s="39"/>
      <c r="AE10" s="40"/>
      <c r="AF10" s="40"/>
      <c r="AG10" s="41" t="s">
        <v>73</v>
      </c>
    </row>
    <row r="11" spans="1:33" ht="12.75">
      <c r="A11" s="27" t="s">
        <v>52</v>
      </c>
      <c r="B11" s="28" t="str">
        <f t="shared" si="0"/>
        <v>***.828.892-**</v>
      </c>
      <c r="C11" s="29" t="s">
        <v>74</v>
      </c>
      <c r="D11" s="30" t="s">
        <v>75</v>
      </c>
      <c r="E11" s="30"/>
      <c r="F11" s="30"/>
      <c r="G11" s="31">
        <v>140</v>
      </c>
      <c r="H11" s="30" t="s">
        <v>55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1">
        <v>170</v>
      </c>
      <c r="X11" s="30" t="s">
        <v>56</v>
      </c>
      <c r="Y11" s="33"/>
      <c r="Z11" s="30"/>
      <c r="AA11" s="32" t="s">
        <v>57</v>
      </c>
      <c r="AB11" s="32"/>
      <c r="AC11" s="32"/>
      <c r="AD11" s="32"/>
      <c r="AG11" s="28" t="s">
        <v>76</v>
      </c>
    </row>
    <row r="12" spans="1:33" ht="12.75">
      <c r="A12" s="27" t="s">
        <v>52</v>
      </c>
      <c r="B12" s="28" t="str">
        <f t="shared" si="0"/>
        <v>***.640.852-**</v>
      </c>
      <c r="C12" s="29" t="s">
        <v>77</v>
      </c>
      <c r="D12" s="30" t="s">
        <v>54</v>
      </c>
      <c r="E12" s="30"/>
      <c r="F12" s="30"/>
      <c r="G12" s="31">
        <v>140</v>
      </c>
      <c r="H12" s="30" t="s">
        <v>55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1">
        <v>170</v>
      </c>
      <c r="X12" s="30" t="s">
        <v>56</v>
      </c>
      <c r="Y12" s="33"/>
      <c r="Z12" s="30"/>
      <c r="AA12" s="32" t="s">
        <v>57</v>
      </c>
      <c r="AB12" s="32"/>
      <c r="AC12" s="32"/>
      <c r="AD12" s="32"/>
      <c r="AG12" s="28" t="s">
        <v>78</v>
      </c>
    </row>
    <row r="13" spans="1:33" ht="25.5">
      <c r="A13" s="43" t="s">
        <v>79</v>
      </c>
      <c r="B13" s="28" t="str">
        <f t="shared" si="0"/>
        <v>***.425.572-**</v>
      </c>
      <c r="C13" s="29" t="s">
        <v>80</v>
      </c>
      <c r="D13" s="30" t="s">
        <v>75</v>
      </c>
      <c r="E13" s="30"/>
      <c r="F13" s="30"/>
      <c r="G13" s="31">
        <v>170</v>
      </c>
      <c r="H13" s="30" t="s">
        <v>55</v>
      </c>
      <c r="I13" s="30"/>
      <c r="J13" s="30"/>
      <c r="K13" s="30"/>
      <c r="L13" s="30"/>
      <c r="M13" s="30"/>
      <c r="N13" s="30"/>
      <c r="O13" s="44">
        <f>120</f>
        <v>120</v>
      </c>
      <c r="P13" s="30" t="s">
        <v>81</v>
      </c>
      <c r="Q13" s="30"/>
      <c r="R13" s="30"/>
      <c r="S13" s="30"/>
      <c r="T13" s="30"/>
      <c r="U13" s="30"/>
      <c r="V13" s="30"/>
      <c r="W13" s="31">
        <v>170</v>
      </c>
      <c r="X13" s="30" t="s">
        <v>56</v>
      </c>
      <c r="Y13" s="33">
        <v>50</v>
      </c>
      <c r="Z13" s="30" t="s">
        <v>82</v>
      </c>
      <c r="AA13" s="32" t="s">
        <v>57</v>
      </c>
      <c r="AB13" s="32"/>
      <c r="AC13" s="32"/>
      <c r="AD13" s="32"/>
      <c r="AG13" s="28" t="s">
        <v>83</v>
      </c>
    </row>
    <row r="14" spans="1:33" ht="12.75">
      <c r="A14" s="27" t="s">
        <v>52</v>
      </c>
      <c r="B14" s="28" t="str">
        <f t="shared" si="0"/>
        <v>***.228.512-**</v>
      </c>
      <c r="C14" s="29" t="s">
        <v>84</v>
      </c>
      <c r="D14" s="30" t="s">
        <v>60</v>
      </c>
      <c r="E14" s="30"/>
      <c r="F14" s="30"/>
      <c r="G14" s="31">
        <v>140</v>
      </c>
      <c r="H14" s="30" t="s">
        <v>55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1">
        <v>170</v>
      </c>
      <c r="X14" s="30" t="s">
        <v>56</v>
      </c>
      <c r="Y14" s="33"/>
      <c r="Z14" s="30"/>
      <c r="AA14" s="32" t="s">
        <v>57</v>
      </c>
      <c r="AB14" s="32"/>
      <c r="AC14" s="32"/>
      <c r="AD14" s="32"/>
      <c r="AG14" s="28" t="s">
        <v>85</v>
      </c>
    </row>
    <row r="15" spans="1:33" ht="12.75">
      <c r="A15" s="27" t="s">
        <v>52</v>
      </c>
      <c r="B15" s="28" t="str">
        <f t="shared" si="0"/>
        <v>***.074.152-**</v>
      </c>
      <c r="C15" s="29" t="s">
        <v>86</v>
      </c>
      <c r="D15" s="30" t="s">
        <v>60</v>
      </c>
      <c r="E15" s="30"/>
      <c r="F15" s="30"/>
      <c r="G15" s="31">
        <v>140</v>
      </c>
      <c r="H15" s="30" t="s">
        <v>55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1">
        <v>170</v>
      </c>
      <c r="X15" s="30" t="s">
        <v>56</v>
      </c>
      <c r="Y15" s="33"/>
      <c r="Z15" s="30"/>
      <c r="AA15" s="32" t="s">
        <v>57</v>
      </c>
      <c r="AB15" s="32"/>
      <c r="AC15" s="32"/>
      <c r="AD15" s="32"/>
      <c r="AG15" s="28" t="s">
        <v>87</v>
      </c>
    </row>
    <row r="16" spans="1:33" ht="12.75">
      <c r="A16" s="27" t="s">
        <v>52</v>
      </c>
      <c r="B16" s="28" t="str">
        <f t="shared" si="0"/>
        <v>***.101.161-**</v>
      </c>
      <c r="C16" s="29" t="s">
        <v>88</v>
      </c>
      <c r="D16" s="30" t="s">
        <v>60</v>
      </c>
      <c r="E16" s="30"/>
      <c r="F16" s="30"/>
      <c r="G16" s="31">
        <v>170</v>
      </c>
      <c r="H16" s="30" t="s">
        <v>55</v>
      </c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1">
        <v>170</v>
      </c>
      <c r="X16" s="30" t="s">
        <v>56</v>
      </c>
      <c r="Y16" s="33"/>
      <c r="Z16" s="30"/>
      <c r="AA16" s="32" t="s">
        <v>57</v>
      </c>
      <c r="AB16" s="32"/>
      <c r="AC16" s="32"/>
      <c r="AD16" s="32"/>
      <c r="AG16" s="28" t="s">
        <v>89</v>
      </c>
    </row>
    <row r="17" spans="1:33" ht="12.75">
      <c r="A17" s="27" t="s">
        <v>52</v>
      </c>
      <c r="B17" s="28" t="str">
        <f t="shared" si="0"/>
        <v>***.688.692-**</v>
      </c>
      <c r="C17" s="29" t="s">
        <v>90</v>
      </c>
      <c r="D17" s="30" t="s">
        <v>75</v>
      </c>
      <c r="E17" s="30"/>
      <c r="F17" s="30"/>
      <c r="G17" s="31">
        <v>140</v>
      </c>
      <c r="H17" s="30" t="s">
        <v>55</v>
      </c>
      <c r="I17" s="30"/>
      <c r="J17" s="30"/>
      <c r="K17" s="30"/>
      <c r="L17" s="30"/>
      <c r="M17" s="93"/>
      <c r="N17" s="30"/>
      <c r="O17" s="30"/>
      <c r="P17" s="30"/>
      <c r="Q17" s="30"/>
      <c r="R17" s="30"/>
      <c r="S17" s="30"/>
      <c r="T17" s="30"/>
      <c r="U17" s="30"/>
      <c r="V17" s="30"/>
      <c r="W17" s="31">
        <v>170</v>
      </c>
      <c r="X17" s="30" t="s">
        <v>56</v>
      </c>
      <c r="Y17" s="33"/>
      <c r="Z17" s="30"/>
      <c r="AA17" s="32" t="s">
        <v>57</v>
      </c>
      <c r="AB17" s="32"/>
      <c r="AC17" s="32"/>
      <c r="AD17" s="32"/>
      <c r="AG17" s="28" t="s">
        <v>91</v>
      </c>
    </row>
    <row r="18" spans="1:33" ht="25.5">
      <c r="A18" s="45" t="s">
        <v>92</v>
      </c>
      <c r="B18" s="28" t="str">
        <f t="shared" si="0"/>
        <v>***.299.232-**</v>
      </c>
      <c r="C18" s="29" t="s">
        <v>93</v>
      </c>
      <c r="D18" s="30" t="s">
        <v>75</v>
      </c>
      <c r="E18" s="30"/>
      <c r="F18" s="30"/>
      <c r="G18" s="31">
        <v>170</v>
      </c>
      <c r="H18" s="30" t="s">
        <v>55</v>
      </c>
      <c r="I18" s="30"/>
      <c r="J18" s="30"/>
      <c r="K18" s="46">
        <v>300</v>
      </c>
      <c r="L18" s="92" t="s">
        <v>55</v>
      </c>
      <c r="M18" s="95"/>
      <c r="O18" s="30"/>
      <c r="P18" s="30"/>
      <c r="Q18" s="30"/>
      <c r="R18" s="30"/>
      <c r="S18" s="30"/>
      <c r="T18" s="30"/>
      <c r="U18" s="30"/>
      <c r="V18" s="30"/>
      <c r="W18" s="31">
        <v>170</v>
      </c>
      <c r="X18" s="30" t="s">
        <v>56</v>
      </c>
      <c r="Y18" s="33"/>
      <c r="Z18" s="30"/>
      <c r="AA18" s="32" t="s">
        <v>57</v>
      </c>
      <c r="AB18" s="32"/>
      <c r="AC18" s="32"/>
      <c r="AD18" s="32"/>
      <c r="AG18" s="28" t="s">
        <v>94</v>
      </c>
    </row>
    <row r="19" spans="1:33" ht="12.75">
      <c r="A19" s="27" t="s">
        <v>52</v>
      </c>
      <c r="B19" s="28" t="str">
        <f t="shared" si="0"/>
        <v>***.182.122-**</v>
      </c>
      <c r="C19" s="29" t="s">
        <v>95</v>
      </c>
      <c r="D19" s="30" t="s">
        <v>54</v>
      </c>
      <c r="E19" s="30"/>
      <c r="F19" s="30"/>
      <c r="G19" s="31">
        <v>170</v>
      </c>
      <c r="H19" s="30" t="s">
        <v>55</v>
      </c>
      <c r="I19" s="30"/>
      <c r="J19" s="30"/>
      <c r="K19" s="30"/>
      <c r="L19" s="30"/>
      <c r="M19" s="94"/>
      <c r="N19" s="30"/>
      <c r="O19" s="30"/>
      <c r="P19" s="30"/>
      <c r="Q19" s="30"/>
      <c r="R19" s="30"/>
      <c r="S19" s="30"/>
      <c r="T19" s="30"/>
      <c r="U19" s="30"/>
      <c r="V19" s="30"/>
      <c r="W19" s="31">
        <v>170</v>
      </c>
      <c r="X19" s="30" t="s">
        <v>65</v>
      </c>
      <c r="Y19" s="33"/>
      <c r="Z19" s="30"/>
      <c r="AA19" s="32"/>
      <c r="AB19" s="32" t="s">
        <v>57</v>
      </c>
      <c r="AC19" s="32"/>
      <c r="AD19" s="32"/>
      <c r="AG19" s="28" t="s">
        <v>96</v>
      </c>
    </row>
    <row r="20" spans="1:33" ht="12.75">
      <c r="A20" s="27" t="s">
        <v>52</v>
      </c>
      <c r="B20" s="28" t="str">
        <f t="shared" si="0"/>
        <v>***.868.802-**</v>
      </c>
      <c r="C20" s="29" t="s">
        <v>97</v>
      </c>
      <c r="D20" s="30" t="s">
        <v>60</v>
      </c>
      <c r="E20" s="30"/>
      <c r="F20" s="30"/>
      <c r="G20" s="31">
        <v>140</v>
      </c>
      <c r="H20" s="30" t="s">
        <v>55</v>
      </c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1">
        <v>170</v>
      </c>
      <c r="X20" s="30" t="s">
        <v>65</v>
      </c>
      <c r="Y20" s="33"/>
      <c r="Z20" s="30"/>
      <c r="AA20" s="32"/>
      <c r="AB20" s="32" t="s">
        <v>57</v>
      </c>
      <c r="AC20" s="32"/>
      <c r="AD20" s="32"/>
      <c r="AG20" s="28" t="s">
        <v>98</v>
      </c>
    </row>
    <row r="21" spans="1:33" ht="12.75">
      <c r="A21" s="27" t="s">
        <v>52</v>
      </c>
      <c r="B21" s="28" t="str">
        <f t="shared" si="0"/>
        <v>***.619.079-**</v>
      </c>
      <c r="C21" s="29" t="s">
        <v>99</v>
      </c>
      <c r="D21" s="30" t="s">
        <v>75</v>
      </c>
      <c r="E21" s="30"/>
      <c r="F21" s="30"/>
      <c r="G21" s="31">
        <v>140</v>
      </c>
      <c r="H21" s="30" t="s">
        <v>55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1">
        <v>170</v>
      </c>
      <c r="X21" s="30" t="s">
        <v>56</v>
      </c>
      <c r="Y21" s="33"/>
      <c r="Z21" s="30"/>
      <c r="AA21" s="32" t="s">
        <v>57</v>
      </c>
      <c r="AB21" s="32"/>
      <c r="AC21" s="32"/>
      <c r="AD21" s="32"/>
      <c r="AG21" s="28" t="s">
        <v>100</v>
      </c>
    </row>
    <row r="22" spans="1:33" ht="12.75">
      <c r="A22" s="27" t="s">
        <v>52</v>
      </c>
      <c r="B22" s="28" t="str">
        <f t="shared" si="0"/>
        <v>***.744.652-**</v>
      </c>
      <c r="C22" s="29" t="s">
        <v>101</v>
      </c>
      <c r="D22" s="30" t="s">
        <v>75</v>
      </c>
      <c r="E22" s="30"/>
      <c r="F22" s="30"/>
      <c r="G22" s="31">
        <v>140</v>
      </c>
      <c r="H22" s="30" t="s">
        <v>55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1">
        <v>170</v>
      </c>
      <c r="X22" s="30" t="s">
        <v>56</v>
      </c>
      <c r="Y22" s="33"/>
      <c r="Z22" s="30"/>
      <c r="AA22" s="32" t="s">
        <v>57</v>
      </c>
      <c r="AB22" s="32"/>
      <c r="AC22" s="32"/>
      <c r="AD22" s="32"/>
      <c r="AG22" s="28" t="s">
        <v>102</v>
      </c>
    </row>
    <row r="23" spans="1:33" ht="12.75">
      <c r="A23" s="27" t="s">
        <v>52</v>
      </c>
      <c r="B23" s="28" t="str">
        <f t="shared" si="0"/>
        <v>***.066.452-**</v>
      </c>
      <c r="C23" s="29" t="s">
        <v>103</v>
      </c>
      <c r="D23" s="30" t="s">
        <v>60</v>
      </c>
      <c r="E23" s="30"/>
      <c r="F23" s="30"/>
      <c r="G23" s="31">
        <v>140</v>
      </c>
      <c r="H23" s="30" t="s">
        <v>55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1">
        <v>170</v>
      </c>
      <c r="X23" s="30" t="s">
        <v>56</v>
      </c>
      <c r="Y23" s="33"/>
      <c r="Z23" s="30"/>
      <c r="AA23" s="32" t="s">
        <v>57</v>
      </c>
      <c r="AB23" s="32"/>
      <c r="AC23" s="32"/>
      <c r="AD23" s="32"/>
      <c r="AG23" s="28" t="s">
        <v>104</v>
      </c>
    </row>
    <row r="24" spans="1:33" ht="12.75">
      <c r="A24" s="27" t="s">
        <v>52</v>
      </c>
      <c r="B24" s="28" t="str">
        <f t="shared" si="0"/>
        <v>***.973.322-**</v>
      </c>
      <c r="C24" s="29" t="s">
        <v>105</v>
      </c>
      <c r="D24" s="30" t="s">
        <v>60</v>
      </c>
      <c r="E24" s="30"/>
      <c r="F24" s="30"/>
      <c r="G24" s="31">
        <v>170</v>
      </c>
      <c r="H24" s="30" t="s">
        <v>55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1">
        <v>170</v>
      </c>
      <c r="X24" s="30" t="s">
        <v>65</v>
      </c>
      <c r="Y24" s="33"/>
      <c r="Z24" s="30"/>
      <c r="AA24" s="32"/>
      <c r="AB24" s="32" t="s">
        <v>106</v>
      </c>
      <c r="AC24" s="32"/>
      <c r="AD24" s="32"/>
      <c r="AG24" s="28" t="s">
        <v>107</v>
      </c>
    </row>
    <row r="25" spans="1:33" ht="12.75">
      <c r="A25" s="27" t="s">
        <v>52</v>
      </c>
      <c r="B25" s="28" t="str">
        <f t="shared" si="0"/>
        <v>***.947.932-**</v>
      </c>
      <c r="C25" s="29" t="s">
        <v>108</v>
      </c>
      <c r="D25" s="30" t="s">
        <v>75</v>
      </c>
      <c r="E25" s="30"/>
      <c r="F25" s="30"/>
      <c r="G25" s="31">
        <v>140</v>
      </c>
      <c r="H25" s="30" t="s">
        <v>109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1">
        <v>170</v>
      </c>
      <c r="X25" s="30" t="s">
        <v>56</v>
      </c>
      <c r="Y25" s="33"/>
      <c r="Z25" s="30"/>
      <c r="AA25" s="32" t="s">
        <v>57</v>
      </c>
      <c r="AB25" s="32"/>
      <c r="AC25" s="32"/>
      <c r="AD25" s="32"/>
      <c r="AG25" s="28" t="s">
        <v>110</v>
      </c>
    </row>
    <row r="26" spans="1:33" ht="12.75">
      <c r="A26" s="27" t="s">
        <v>52</v>
      </c>
      <c r="B26" s="28" t="str">
        <f t="shared" si="0"/>
        <v>***.050.972-**</v>
      </c>
      <c r="C26" s="29" t="s">
        <v>111</v>
      </c>
      <c r="D26" s="30" t="s">
        <v>54</v>
      </c>
      <c r="E26" s="30"/>
      <c r="F26" s="30"/>
      <c r="G26" s="31">
        <v>140</v>
      </c>
      <c r="H26" s="30" t="s">
        <v>112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1">
        <v>170</v>
      </c>
      <c r="X26" s="30" t="s">
        <v>56</v>
      </c>
      <c r="Y26" s="33"/>
      <c r="Z26" s="30"/>
      <c r="AA26" s="32" t="s">
        <v>57</v>
      </c>
      <c r="AB26" s="32"/>
      <c r="AC26" s="32"/>
      <c r="AD26" s="32"/>
      <c r="AG26" s="28" t="s">
        <v>113</v>
      </c>
    </row>
    <row r="27" spans="1:33" ht="12.75">
      <c r="A27" s="27" t="s">
        <v>52</v>
      </c>
      <c r="B27" s="28" t="str">
        <f t="shared" si="0"/>
        <v>***.166.722-**</v>
      </c>
      <c r="C27" s="29" t="s">
        <v>114</v>
      </c>
      <c r="D27" s="30" t="s">
        <v>54</v>
      </c>
      <c r="E27" s="30"/>
      <c r="F27" s="30"/>
      <c r="G27" s="31">
        <v>170</v>
      </c>
      <c r="H27" s="30" t="s">
        <v>55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1">
        <v>170</v>
      </c>
      <c r="X27" s="30" t="s">
        <v>56</v>
      </c>
      <c r="Y27" s="33"/>
      <c r="Z27" s="30"/>
      <c r="AA27" s="32" t="s">
        <v>57</v>
      </c>
      <c r="AB27" s="32"/>
      <c r="AC27" s="32"/>
      <c r="AD27" s="32"/>
      <c r="AG27" s="28" t="s">
        <v>115</v>
      </c>
    </row>
    <row r="28" spans="1:33" ht="12.75">
      <c r="A28" s="27" t="s">
        <v>52</v>
      </c>
      <c r="B28" s="28" t="str">
        <f t="shared" si="0"/>
        <v>***.611.312-**</v>
      </c>
      <c r="C28" s="29" t="s">
        <v>116</v>
      </c>
      <c r="D28" s="30" t="s">
        <v>75</v>
      </c>
      <c r="E28" s="30"/>
      <c r="F28" s="30"/>
      <c r="G28" s="31">
        <v>140</v>
      </c>
      <c r="H28" s="30" t="s">
        <v>55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1">
        <v>170</v>
      </c>
      <c r="X28" s="30" t="s">
        <v>56</v>
      </c>
      <c r="Y28" s="33"/>
      <c r="Z28" s="30"/>
      <c r="AA28" s="32" t="s">
        <v>57</v>
      </c>
      <c r="AB28" s="32"/>
      <c r="AC28" s="32"/>
      <c r="AD28" s="32"/>
      <c r="AG28" s="28" t="s">
        <v>117</v>
      </c>
    </row>
    <row r="29" spans="1:33" ht="12.75">
      <c r="A29" s="27" t="s">
        <v>52</v>
      </c>
      <c r="B29" s="28" t="str">
        <f t="shared" si="0"/>
        <v>***.081.281-**</v>
      </c>
      <c r="C29" s="29" t="s">
        <v>118</v>
      </c>
      <c r="D29" s="30" t="s">
        <v>54</v>
      </c>
      <c r="E29" s="30"/>
      <c r="F29" s="30"/>
      <c r="G29" s="31">
        <v>140</v>
      </c>
      <c r="H29" s="30" t="s">
        <v>55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1">
        <v>170</v>
      </c>
      <c r="X29" s="30" t="s">
        <v>56</v>
      </c>
      <c r="Y29" s="33"/>
      <c r="Z29" s="30"/>
      <c r="AA29" s="32" t="s">
        <v>57</v>
      </c>
      <c r="AB29" s="32"/>
      <c r="AC29" s="32"/>
      <c r="AD29" s="32"/>
      <c r="AG29" s="28" t="s">
        <v>119</v>
      </c>
    </row>
    <row r="30" spans="1:33" ht="25.5">
      <c r="A30" s="45" t="s">
        <v>92</v>
      </c>
      <c r="B30" s="28" t="str">
        <f t="shared" si="0"/>
        <v>***.558.972-**</v>
      </c>
      <c r="C30" s="29" t="s">
        <v>120</v>
      </c>
      <c r="D30" s="30" t="s">
        <v>54</v>
      </c>
      <c r="E30" s="30"/>
      <c r="F30" s="30"/>
      <c r="G30" s="31">
        <v>170</v>
      </c>
      <c r="H30" s="30" t="s">
        <v>55</v>
      </c>
      <c r="I30" s="30"/>
      <c r="J30" s="30"/>
      <c r="K30" s="46">
        <v>300</v>
      </c>
      <c r="L30" s="30" t="s">
        <v>55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1">
        <v>170</v>
      </c>
      <c r="X30" s="30" t="s">
        <v>56</v>
      </c>
      <c r="Y30" s="33"/>
      <c r="Z30" s="30"/>
      <c r="AA30" s="32" t="s">
        <v>57</v>
      </c>
      <c r="AB30" s="32"/>
      <c r="AC30" s="32"/>
      <c r="AD30" s="32"/>
      <c r="AG30" s="28" t="s">
        <v>121</v>
      </c>
    </row>
    <row r="31" spans="1:33" ht="12.75">
      <c r="A31" s="27" t="s">
        <v>52</v>
      </c>
      <c r="B31" s="28" t="str">
        <f t="shared" si="0"/>
        <v>***.155.752-**</v>
      </c>
      <c r="C31" s="29" t="s">
        <v>122</v>
      </c>
      <c r="D31" s="30" t="s">
        <v>54</v>
      </c>
      <c r="E31" s="30"/>
      <c r="F31" s="30"/>
      <c r="G31" s="31">
        <v>140</v>
      </c>
      <c r="H31" s="30" t="s">
        <v>55</v>
      </c>
      <c r="I31" s="30"/>
      <c r="J31" s="30"/>
      <c r="K31" s="46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1">
        <v>170</v>
      </c>
      <c r="X31" s="30" t="s">
        <v>56</v>
      </c>
      <c r="Y31" s="33"/>
      <c r="Z31" s="30"/>
      <c r="AA31" s="32" t="s">
        <v>57</v>
      </c>
      <c r="AB31" s="32"/>
      <c r="AC31" s="32"/>
      <c r="AD31" s="32"/>
      <c r="AG31" s="28" t="s">
        <v>123</v>
      </c>
    </row>
    <row r="32" spans="1:33" ht="15.75" customHeight="1">
      <c r="A32" s="27" t="s">
        <v>52</v>
      </c>
      <c r="B32" s="28" t="str">
        <f t="shared" si="0"/>
        <v>***.951.472-**</v>
      </c>
      <c r="C32" s="29" t="s">
        <v>124</v>
      </c>
      <c r="D32" s="30" t="s">
        <v>75</v>
      </c>
      <c r="E32" s="30"/>
      <c r="F32" s="30"/>
      <c r="G32" s="31">
        <v>140</v>
      </c>
      <c r="H32" s="30" t="s">
        <v>55</v>
      </c>
      <c r="I32" s="30"/>
      <c r="J32" s="30"/>
      <c r="K32" s="46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1">
        <v>170</v>
      </c>
      <c r="X32" s="30" t="s">
        <v>65</v>
      </c>
      <c r="Y32" s="33"/>
      <c r="Z32" s="30"/>
      <c r="AA32" s="32" t="s">
        <v>57</v>
      </c>
      <c r="AB32" s="32"/>
      <c r="AC32" s="32"/>
      <c r="AD32" s="32"/>
      <c r="AG32" s="28" t="s">
        <v>125</v>
      </c>
    </row>
    <row r="33" spans="1:33" ht="25.5">
      <c r="A33" s="45" t="s">
        <v>92</v>
      </c>
      <c r="B33" s="28" t="str">
        <f t="shared" si="0"/>
        <v>***.833.302-**</v>
      </c>
      <c r="C33" s="29" t="s">
        <v>126</v>
      </c>
      <c r="D33" s="30"/>
      <c r="E33" s="30"/>
      <c r="F33" s="30"/>
      <c r="G33" s="31"/>
      <c r="H33" s="30"/>
      <c r="I33" s="30"/>
      <c r="J33" s="30"/>
      <c r="K33" s="46">
        <v>250</v>
      </c>
      <c r="L33" s="30" t="s">
        <v>55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1">
        <v>170</v>
      </c>
      <c r="X33" s="30" t="s">
        <v>56</v>
      </c>
      <c r="Y33" s="33"/>
      <c r="Z33" s="30"/>
      <c r="AA33" s="32" t="s">
        <v>57</v>
      </c>
      <c r="AB33" s="32"/>
      <c r="AC33" s="32"/>
      <c r="AD33" s="32"/>
      <c r="AG33" s="28" t="s">
        <v>127</v>
      </c>
    </row>
    <row r="34" spans="1:33" ht="15.75" customHeight="1">
      <c r="A34" s="27" t="s">
        <v>52</v>
      </c>
      <c r="B34" s="28" t="str">
        <f t="shared" si="0"/>
        <v>***.486.432-**</v>
      </c>
      <c r="C34" s="29" t="s">
        <v>128</v>
      </c>
      <c r="D34" s="30" t="s">
        <v>75</v>
      </c>
      <c r="E34" s="30"/>
      <c r="F34" s="30"/>
      <c r="G34" s="31">
        <v>140</v>
      </c>
      <c r="H34" s="30" t="s">
        <v>55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1">
        <v>170</v>
      </c>
      <c r="X34" s="30" t="s">
        <v>56</v>
      </c>
      <c r="Y34" s="33"/>
      <c r="Z34" s="30"/>
      <c r="AA34" s="32" t="s">
        <v>57</v>
      </c>
      <c r="AB34" s="32"/>
      <c r="AC34" s="32"/>
      <c r="AD34" s="32"/>
      <c r="AG34" s="28" t="s">
        <v>129</v>
      </c>
    </row>
    <row r="35" spans="1:33" ht="15.75" customHeight="1">
      <c r="A35" s="27" t="s">
        <v>52</v>
      </c>
      <c r="B35" s="28" t="str">
        <f t="shared" si="0"/>
        <v>***.169.552-**</v>
      </c>
      <c r="C35" s="29" t="s">
        <v>130</v>
      </c>
      <c r="D35" s="30" t="s">
        <v>54</v>
      </c>
      <c r="E35" s="30"/>
      <c r="F35" s="30"/>
      <c r="G35" s="31">
        <v>140</v>
      </c>
      <c r="H35" s="30" t="s">
        <v>55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1">
        <v>170</v>
      </c>
      <c r="X35" s="30" t="s">
        <v>56</v>
      </c>
      <c r="Y35" s="33"/>
      <c r="Z35" s="30"/>
      <c r="AA35" s="32" t="s">
        <v>57</v>
      </c>
      <c r="AB35" s="32"/>
      <c r="AC35" s="32"/>
      <c r="AD35" s="32"/>
      <c r="AG35" s="28" t="s">
        <v>131</v>
      </c>
    </row>
    <row r="36" spans="1:33" ht="25.5">
      <c r="A36" s="43" t="s">
        <v>132</v>
      </c>
      <c r="B36" s="28" t="str">
        <f t="shared" si="0"/>
        <v>***.999.712-**</v>
      </c>
      <c r="C36" s="29" t="s">
        <v>133</v>
      </c>
      <c r="D36" s="30" t="s">
        <v>60</v>
      </c>
      <c r="E36" s="30"/>
      <c r="F36" s="30"/>
      <c r="G36" s="31">
        <v>140</v>
      </c>
      <c r="H36" s="30" t="s">
        <v>55</v>
      </c>
      <c r="I36" s="30"/>
      <c r="J36" s="30"/>
      <c r="K36" s="30"/>
      <c r="L36" s="30"/>
      <c r="M36" s="30"/>
      <c r="N36" s="44"/>
      <c r="O36" s="44">
        <f>120+364</f>
        <v>484</v>
      </c>
      <c r="P36" s="30" t="s">
        <v>81</v>
      </c>
      <c r="Q36" s="30"/>
      <c r="R36" s="30"/>
      <c r="S36" s="30"/>
      <c r="T36" s="30"/>
      <c r="U36" s="30"/>
      <c r="V36" s="30"/>
      <c r="W36" s="31">
        <v>170</v>
      </c>
      <c r="X36" s="30" t="s">
        <v>56</v>
      </c>
      <c r="Y36" s="33">
        <v>50</v>
      </c>
      <c r="Z36" s="30" t="s">
        <v>134</v>
      </c>
      <c r="AA36" s="32" t="s">
        <v>57</v>
      </c>
      <c r="AB36" s="32"/>
      <c r="AC36" s="32"/>
      <c r="AD36" s="32"/>
      <c r="AG36" s="28" t="s">
        <v>135</v>
      </c>
    </row>
    <row r="37" spans="1:33" ht="15.75" customHeight="1">
      <c r="A37" s="27" t="s">
        <v>52</v>
      </c>
      <c r="B37" s="28" t="str">
        <f t="shared" si="0"/>
        <v>***.886.502-**</v>
      </c>
      <c r="C37" s="29" t="s">
        <v>136</v>
      </c>
      <c r="D37" s="30" t="s">
        <v>60</v>
      </c>
      <c r="E37" s="30"/>
      <c r="F37" s="30"/>
      <c r="G37" s="31">
        <v>140</v>
      </c>
      <c r="H37" s="30" t="s">
        <v>55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>
        <v>170</v>
      </c>
      <c r="X37" s="30" t="s">
        <v>56</v>
      </c>
      <c r="Y37" s="33"/>
      <c r="Z37" s="30"/>
      <c r="AA37" s="32" t="s">
        <v>57</v>
      </c>
      <c r="AB37" s="32"/>
      <c r="AC37" s="32"/>
      <c r="AD37" s="32"/>
      <c r="AG37" s="28" t="s">
        <v>137</v>
      </c>
    </row>
    <row r="38" spans="1:33" ht="15.75" customHeight="1">
      <c r="A38" s="27" t="s">
        <v>52</v>
      </c>
      <c r="B38" s="28" t="str">
        <f t="shared" si="0"/>
        <v>***.507.692-**</v>
      </c>
      <c r="C38" s="29" t="s">
        <v>138</v>
      </c>
      <c r="D38" s="30" t="s">
        <v>60</v>
      </c>
      <c r="E38" s="30"/>
      <c r="F38" s="30"/>
      <c r="G38" s="31">
        <v>140</v>
      </c>
      <c r="H38" s="30" t="s">
        <v>55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1">
        <v>170</v>
      </c>
      <c r="X38" s="30" t="s">
        <v>56</v>
      </c>
      <c r="Y38" s="33"/>
      <c r="Z38" s="30"/>
      <c r="AA38" s="32" t="s">
        <v>57</v>
      </c>
      <c r="AB38" s="32"/>
      <c r="AC38" s="32"/>
      <c r="AD38" s="32"/>
      <c r="AG38" s="28" t="s">
        <v>139</v>
      </c>
    </row>
    <row r="39" spans="1:33" ht="15.75" customHeight="1">
      <c r="A39" s="27" t="s">
        <v>52</v>
      </c>
      <c r="B39" s="28" t="str">
        <f t="shared" si="0"/>
        <v>***.953.722-**</v>
      </c>
      <c r="C39" s="29" t="s">
        <v>140</v>
      </c>
      <c r="D39" s="30" t="s">
        <v>54</v>
      </c>
      <c r="E39" s="30"/>
      <c r="F39" s="30"/>
      <c r="G39" s="31">
        <v>140</v>
      </c>
      <c r="H39" s="30" t="s">
        <v>55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1">
        <v>170</v>
      </c>
      <c r="X39" s="30" t="s">
        <v>56</v>
      </c>
      <c r="Y39" s="33"/>
      <c r="Z39" s="30"/>
      <c r="AA39" s="32" t="s">
        <v>57</v>
      </c>
      <c r="AB39" s="32"/>
      <c r="AC39" s="32"/>
      <c r="AD39" s="32"/>
      <c r="AG39" s="28" t="s">
        <v>141</v>
      </c>
    </row>
    <row r="40" spans="1:33" ht="15.75" customHeight="1">
      <c r="A40" s="27" t="s">
        <v>52</v>
      </c>
      <c r="B40" s="28" t="str">
        <f t="shared" si="0"/>
        <v>***.809.192-**</v>
      </c>
      <c r="C40" s="29" t="s">
        <v>142</v>
      </c>
      <c r="D40" s="30" t="s">
        <v>54</v>
      </c>
      <c r="E40" s="30"/>
      <c r="F40" s="30"/>
      <c r="G40" s="31">
        <v>140</v>
      </c>
      <c r="H40" s="30" t="s">
        <v>55</v>
      </c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1">
        <v>170</v>
      </c>
      <c r="X40" s="30" t="s">
        <v>56</v>
      </c>
      <c r="Y40" s="33"/>
      <c r="Z40" s="30"/>
      <c r="AA40" s="32" t="s">
        <v>57</v>
      </c>
      <c r="AB40" s="32"/>
      <c r="AC40" s="32"/>
      <c r="AD40" s="32"/>
      <c r="AG40" s="28" t="s">
        <v>143</v>
      </c>
    </row>
    <row r="41" spans="1:33" ht="15.75" customHeight="1">
      <c r="A41" s="27" t="s">
        <v>52</v>
      </c>
      <c r="B41" s="28" t="str">
        <f t="shared" si="0"/>
        <v>***.399.042-**</v>
      </c>
      <c r="C41" s="29" t="s">
        <v>144</v>
      </c>
      <c r="D41" s="30" t="s">
        <v>75</v>
      </c>
      <c r="E41" s="30"/>
      <c r="F41" s="30"/>
      <c r="G41" s="31">
        <v>140</v>
      </c>
      <c r="H41" s="30" t="s">
        <v>55</v>
      </c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>
        <v>170</v>
      </c>
      <c r="X41" s="30" t="s">
        <v>56</v>
      </c>
      <c r="Y41" s="33"/>
      <c r="Z41" s="30"/>
      <c r="AA41" s="32" t="s">
        <v>57</v>
      </c>
      <c r="AB41" s="32"/>
      <c r="AC41" s="32"/>
      <c r="AD41" s="32"/>
      <c r="AG41" s="28" t="s">
        <v>145</v>
      </c>
    </row>
    <row r="42" spans="1:33" ht="15.75" customHeight="1">
      <c r="A42" s="27" t="s">
        <v>52</v>
      </c>
      <c r="B42" s="28" t="str">
        <f t="shared" si="0"/>
        <v>***.582.092-**</v>
      </c>
      <c r="C42" s="29" t="s">
        <v>146</v>
      </c>
      <c r="D42" s="30" t="s">
        <v>60</v>
      </c>
      <c r="E42" s="30"/>
      <c r="F42" s="30"/>
      <c r="G42" s="31">
        <v>170</v>
      </c>
      <c r="H42" s="30" t="s">
        <v>55</v>
      </c>
      <c r="I42" s="30"/>
      <c r="J42" s="30"/>
      <c r="K42" s="46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1">
        <v>170</v>
      </c>
      <c r="X42" s="30" t="s">
        <v>65</v>
      </c>
      <c r="Y42" s="33"/>
      <c r="Z42" s="30"/>
      <c r="AA42" s="32"/>
      <c r="AB42" s="32" t="s">
        <v>57</v>
      </c>
      <c r="AC42" s="32"/>
      <c r="AD42" s="32"/>
      <c r="AG42" s="28" t="s">
        <v>147</v>
      </c>
    </row>
    <row r="43" spans="1:33" ht="15.75" customHeight="1">
      <c r="A43" s="27" t="s">
        <v>52</v>
      </c>
      <c r="B43" s="28" t="str">
        <f t="shared" si="0"/>
        <v>***.274.862-**</v>
      </c>
      <c r="C43" s="29" t="s">
        <v>148</v>
      </c>
      <c r="D43" s="30" t="s">
        <v>60</v>
      </c>
      <c r="E43" s="30"/>
      <c r="F43" s="30"/>
      <c r="G43" s="31">
        <v>140</v>
      </c>
      <c r="H43" s="30" t="s">
        <v>55</v>
      </c>
      <c r="I43" s="30"/>
      <c r="J43" s="30"/>
      <c r="K43" s="46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1">
        <v>170</v>
      </c>
      <c r="X43" s="30" t="s">
        <v>56</v>
      </c>
      <c r="Y43" s="33"/>
      <c r="Z43" s="30"/>
      <c r="AA43" s="32" t="s">
        <v>57</v>
      </c>
      <c r="AB43" s="32"/>
      <c r="AC43" s="32"/>
      <c r="AD43" s="32"/>
      <c r="AG43" s="28" t="s">
        <v>149</v>
      </c>
    </row>
    <row r="44" spans="1:33" ht="15.75" customHeight="1">
      <c r="A44" s="27" t="s">
        <v>52</v>
      </c>
      <c r="B44" s="28" t="str">
        <f t="shared" si="0"/>
        <v>***.223.242-**</v>
      </c>
      <c r="C44" s="29" t="s">
        <v>150</v>
      </c>
      <c r="D44" s="30" t="s">
        <v>75</v>
      </c>
      <c r="E44" s="30"/>
      <c r="F44" s="30"/>
      <c r="G44" s="31">
        <v>170</v>
      </c>
      <c r="H44" s="30" t="s">
        <v>55</v>
      </c>
      <c r="I44" s="30"/>
      <c r="J44" s="30"/>
      <c r="K44" s="46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1">
        <v>170</v>
      </c>
      <c r="X44" s="30" t="s">
        <v>65</v>
      </c>
      <c r="Y44" s="33"/>
      <c r="Z44" s="30"/>
      <c r="AA44" s="32" t="s">
        <v>57</v>
      </c>
      <c r="AB44" s="32"/>
      <c r="AC44" s="32"/>
      <c r="AD44" s="32"/>
      <c r="AG44" s="28" t="s">
        <v>151</v>
      </c>
    </row>
    <row r="45" spans="1:33" ht="15.75" customHeight="1">
      <c r="A45" s="27" t="s">
        <v>52</v>
      </c>
      <c r="B45" s="28" t="str">
        <f t="shared" si="0"/>
        <v>***.837.212-**</v>
      </c>
      <c r="C45" s="29" t="s">
        <v>152</v>
      </c>
      <c r="D45" s="30" t="s">
        <v>75</v>
      </c>
      <c r="E45" s="30"/>
      <c r="F45" s="30"/>
      <c r="G45" s="31">
        <v>140</v>
      </c>
      <c r="H45" s="30" t="s">
        <v>55</v>
      </c>
      <c r="I45" s="30"/>
      <c r="J45" s="30"/>
      <c r="K45" s="46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1">
        <v>170</v>
      </c>
      <c r="X45" s="30" t="s">
        <v>65</v>
      </c>
      <c r="Y45" s="33"/>
      <c r="Z45" s="30"/>
      <c r="AA45" s="32"/>
      <c r="AB45" s="32" t="s">
        <v>57</v>
      </c>
      <c r="AC45" s="32"/>
      <c r="AD45" s="32"/>
      <c r="AG45" s="28" t="s">
        <v>153</v>
      </c>
    </row>
    <row r="46" spans="1:33" ht="12.75">
      <c r="A46" s="27" t="s">
        <v>52</v>
      </c>
      <c r="B46" s="28" t="str">
        <f t="shared" si="0"/>
        <v>***.542.542-**</v>
      </c>
      <c r="C46" s="29" t="s">
        <v>154</v>
      </c>
      <c r="D46" s="30" t="s">
        <v>54</v>
      </c>
      <c r="E46" s="30"/>
      <c r="F46" s="30"/>
      <c r="G46" s="31">
        <v>140</v>
      </c>
      <c r="H46" s="30" t="s">
        <v>55</v>
      </c>
      <c r="I46" s="30"/>
      <c r="J46" s="30"/>
      <c r="K46" s="46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1">
        <v>170</v>
      </c>
      <c r="X46" s="30" t="s">
        <v>56</v>
      </c>
      <c r="Y46" s="33"/>
      <c r="Z46" s="30"/>
      <c r="AA46" s="32" t="s">
        <v>57</v>
      </c>
      <c r="AB46" s="32"/>
      <c r="AC46" s="32"/>
      <c r="AD46" s="32"/>
      <c r="AG46" s="28" t="s">
        <v>155</v>
      </c>
    </row>
    <row r="47" spans="1:33" ht="15.75" customHeight="1">
      <c r="A47" s="27" t="s">
        <v>52</v>
      </c>
      <c r="B47" s="28" t="str">
        <f t="shared" si="0"/>
        <v>***.980.412-**</v>
      </c>
      <c r="C47" s="29" t="s">
        <v>156</v>
      </c>
      <c r="D47" s="30" t="s">
        <v>60</v>
      </c>
      <c r="E47" s="30"/>
      <c r="F47" s="30"/>
      <c r="G47" s="31">
        <v>140</v>
      </c>
      <c r="H47" s="30" t="s">
        <v>55</v>
      </c>
      <c r="I47" s="30"/>
      <c r="J47" s="30"/>
      <c r="K47" s="46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1">
        <v>170</v>
      </c>
      <c r="X47" s="30" t="s">
        <v>56</v>
      </c>
      <c r="Y47" s="33"/>
      <c r="Z47" s="30"/>
      <c r="AA47" s="32" t="s">
        <v>57</v>
      </c>
      <c r="AB47" s="32"/>
      <c r="AC47" s="32"/>
      <c r="AD47" s="32"/>
      <c r="AG47" s="28" t="s">
        <v>157</v>
      </c>
    </row>
    <row r="48" spans="1:33" ht="25.5">
      <c r="A48" s="45" t="s">
        <v>92</v>
      </c>
      <c r="B48" s="28" t="str">
        <f t="shared" si="0"/>
        <v>***.273.572-**</v>
      </c>
      <c r="C48" s="29" t="s">
        <v>158</v>
      </c>
      <c r="D48" s="30" t="s">
        <v>75</v>
      </c>
      <c r="E48" s="30"/>
      <c r="F48" s="30"/>
      <c r="G48" s="31">
        <v>140</v>
      </c>
      <c r="H48" s="30" t="s">
        <v>55</v>
      </c>
      <c r="I48" s="30"/>
      <c r="J48" s="30"/>
      <c r="K48" s="46">
        <v>250</v>
      </c>
      <c r="L48" s="30" t="s">
        <v>55</v>
      </c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1">
        <v>170</v>
      </c>
      <c r="X48" s="30" t="s">
        <v>56</v>
      </c>
      <c r="Y48" s="33"/>
      <c r="Z48" s="30"/>
      <c r="AA48" s="32" t="s">
        <v>57</v>
      </c>
      <c r="AB48" s="32"/>
      <c r="AC48" s="32"/>
      <c r="AD48" s="32"/>
      <c r="AG48" s="28" t="s">
        <v>159</v>
      </c>
    </row>
    <row r="49" spans="1:33" ht="15.75" customHeight="1">
      <c r="A49" s="27" t="s">
        <v>52</v>
      </c>
      <c r="B49" s="28" t="str">
        <f t="shared" si="0"/>
        <v>***.439.052-**</v>
      </c>
      <c r="C49" s="29" t="s">
        <v>160</v>
      </c>
      <c r="D49" s="30" t="s">
        <v>60</v>
      </c>
      <c r="E49" s="30"/>
      <c r="F49" s="30"/>
      <c r="G49" s="31">
        <v>170</v>
      </c>
      <c r="H49" s="30" t="s">
        <v>55</v>
      </c>
      <c r="I49" s="30"/>
      <c r="J49" s="30"/>
      <c r="K49" s="46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1">
        <v>170</v>
      </c>
      <c r="X49" s="30" t="s">
        <v>56</v>
      </c>
      <c r="Y49" s="33"/>
      <c r="Z49" s="30"/>
      <c r="AA49" s="32" t="s">
        <v>57</v>
      </c>
      <c r="AB49" s="32"/>
      <c r="AC49" s="32"/>
      <c r="AD49" s="32"/>
      <c r="AG49" s="28" t="s">
        <v>161</v>
      </c>
    </row>
    <row r="50" spans="1:33" ht="25.5">
      <c r="A50" s="45" t="s">
        <v>92</v>
      </c>
      <c r="B50" s="28" t="str">
        <f t="shared" si="0"/>
        <v>***.503.942-**</v>
      </c>
      <c r="C50" s="29" t="s">
        <v>162</v>
      </c>
      <c r="D50" s="30" t="s">
        <v>60</v>
      </c>
      <c r="E50" s="30"/>
      <c r="F50" s="30"/>
      <c r="G50" s="31">
        <v>140</v>
      </c>
      <c r="H50" s="30" t="s">
        <v>55</v>
      </c>
      <c r="I50" s="30"/>
      <c r="J50" s="30"/>
      <c r="K50" s="46">
        <v>250</v>
      </c>
      <c r="L50" s="30" t="s">
        <v>55</v>
      </c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1">
        <v>170</v>
      </c>
      <c r="X50" s="30" t="s">
        <v>56</v>
      </c>
      <c r="Y50" s="33"/>
      <c r="Z50" s="30"/>
      <c r="AA50" s="32" t="s">
        <v>57</v>
      </c>
      <c r="AB50" s="32"/>
      <c r="AC50" s="32"/>
      <c r="AD50" s="32"/>
      <c r="AG50" s="28" t="s">
        <v>163</v>
      </c>
    </row>
    <row r="51" spans="1:33" ht="25.5">
      <c r="A51" s="45" t="s">
        <v>164</v>
      </c>
      <c r="B51" s="28" t="str">
        <f t="shared" si="0"/>
        <v>***.736.272-**</v>
      </c>
      <c r="C51" s="29" t="s">
        <v>165</v>
      </c>
      <c r="D51" s="30" t="s">
        <v>60</v>
      </c>
      <c r="E51" s="30"/>
      <c r="F51" s="30"/>
      <c r="G51" s="31">
        <v>170</v>
      </c>
      <c r="H51" s="30" t="s">
        <v>55</v>
      </c>
      <c r="I51" s="30"/>
      <c r="J51" s="30"/>
      <c r="K51" s="46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1">
        <v>170</v>
      </c>
      <c r="X51" s="30" t="s">
        <v>65</v>
      </c>
      <c r="Y51" s="33">
        <v>50</v>
      </c>
      <c r="Z51" s="30" t="s">
        <v>69</v>
      </c>
      <c r="AA51" s="32"/>
      <c r="AB51" s="32" t="s">
        <v>57</v>
      </c>
      <c r="AC51" s="32"/>
      <c r="AD51" s="32"/>
      <c r="AG51" s="28" t="s">
        <v>166</v>
      </c>
    </row>
    <row r="52" spans="1:33" ht="15.75" customHeight="1">
      <c r="A52" s="27" t="s">
        <v>52</v>
      </c>
      <c r="B52" s="28" t="str">
        <f t="shared" si="0"/>
        <v>***.565.682-**</v>
      </c>
      <c r="C52" s="29" t="s">
        <v>167</v>
      </c>
      <c r="D52" s="30" t="s">
        <v>60</v>
      </c>
      <c r="E52" s="30"/>
      <c r="F52" s="30"/>
      <c r="G52" s="31">
        <v>170</v>
      </c>
      <c r="H52" s="30" t="s">
        <v>55</v>
      </c>
      <c r="I52" s="30"/>
      <c r="J52" s="30"/>
      <c r="K52" s="46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1">
        <v>170</v>
      </c>
      <c r="X52" s="30" t="s">
        <v>56</v>
      </c>
      <c r="Y52" s="33"/>
      <c r="Z52" s="30"/>
      <c r="AA52" s="32" t="s">
        <v>57</v>
      </c>
      <c r="AB52" s="32"/>
      <c r="AC52" s="32"/>
      <c r="AD52" s="32"/>
      <c r="AG52" s="28" t="s">
        <v>168</v>
      </c>
    </row>
    <row r="53" spans="1:33" ht="15.75" customHeight="1">
      <c r="A53" s="27" t="s">
        <v>52</v>
      </c>
      <c r="B53" s="28" t="str">
        <f t="shared" si="0"/>
        <v>***.194.082-**</v>
      </c>
      <c r="C53" s="29" t="s">
        <v>169</v>
      </c>
      <c r="D53" s="30" t="s">
        <v>75</v>
      </c>
      <c r="E53" s="30"/>
      <c r="F53" s="30"/>
      <c r="G53" s="31">
        <v>140</v>
      </c>
      <c r="H53" s="30" t="s">
        <v>55</v>
      </c>
      <c r="I53" s="30"/>
      <c r="J53" s="30"/>
      <c r="K53" s="46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1">
        <v>170</v>
      </c>
      <c r="X53" s="30" t="s">
        <v>56</v>
      </c>
      <c r="Y53" s="33"/>
      <c r="Z53" s="30"/>
      <c r="AA53" s="32" t="s">
        <v>106</v>
      </c>
      <c r="AB53" s="32"/>
      <c r="AC53" s="32"/>
      <c r="AD53" s="32"/>
      <c r="AG53" s="28" t="s">
        <v>170</v>
      </c>
    </row>
    <row r="54" spans="1:33" ht="25.5">
      <c r="A54" s="45" t="s">
        <v>164</v>
      </c>
      <c r="B54" s="28" t="str">
        <f t="shared" si="0"/>
        <v>***.089.562-**</v>
      </c>
      <c r="C54" s="29" t="s">
        <v>171</v>
      </c>
      <c r="D54" s="30" t="s">
        <v>60</v>
      </c>
      <c r="E54" s="30"/>
      <c r="F54" s="30"/>
      <c r="G54" s="31">
        <v>170</v>
      </c>
      <c r="H54" s="30" t="s">
        <v>55</v>
      </c>
      <c r="I54" s="30"/>
      <c r="J54" s="30"/>
      <c r="K54" s="46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1">
        <v>170</v>
      </c>
      <c r="X54" s="30" t="s">
        <v>56</v>
      </c>
      <c r="Y54" s="33">
        <v>50</v>
      </c>
      <c r="Z54" s="30" t="s">
        <v>172</v>
      </c>
      <c r="AA54" s="32" t="s">
        <v>57</v>
      </c>
      <c r="AB54" s="32"/>
      <c r="AC54" s="32"/>
      <c r="AD54" s="32"/>
      <c r="AG54" s="28" t="s">
        <v>173</v>
      </c>
    </row>
    <row r="55" spans="1:33" ht="15.75" customHeight="1">
      <c r="A55" s="27" t="s">
        <v>52</v>
      </c>
      <c r="B55" s="28" t="str">
        <f t="shared" si="0"/>
        <v>***.884.312-**</v>
      </c>
      <c r="C55" s="29" t="s">
        <v>174</v>
      </c>
      <c r="D55" s="30" t="s">
        <v>60</v>
      </c>
      <c r="E55" s="30"/>
      <c r="F55" s="30"/>
      <c r="G55" s="31">
        <v>170</v>
      </c>
      <c r="H55" s="30" t="s">
        <v>55</v>
      </c>
      <c r="I55" s="30"/>
      <c r="J55" s="30"/>
      <c r="K55" s="46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1">
        <v>170</v>
      </c>
      <c r="X55" s="30" t="s">
        <v>56</v>
      </c>
      <c r="Y55" s="33"/>
      <c r="Z55" s="30"/>
      <c r="AA55" s="32" t="s">
        <v>57</v>
      </c>
      <c r="AB55" s="32"/>
      <c r="AC55" s="32"/>
      <c r="AD55" s="32"/>
      <c r="AG55" s="28" t="s">
        <v>175</v>
      </c>
    </row>
    <row r="56" spans="1:33" ht="15.75" customHeight="1">
      <c r="A56" s="27" t="s">
        <v>52</v>
      </c>
      <c r="B56" s="28" t="str">
        <f t="shared" si="0"/>
        <v>***.273.682-**</v>
      </c>
      <c r="C56" s="29" t="s">
        <v>176</v>
      </c>
      <c r="D56" s="30" t="s">
        <v>60</v>
      </c>
      <c r="E56" s="30"/>
      <c r="F56" s="30"/>
      <c r="G56" s="31">
        <v>140</v>
      </c>
      <c r="H56" s="30" t="s">
        <v>55</v>
      </c>
      <c r="I56" s="30"/>
      <c r="J56" s="30"/>
      <c r="K56" s="46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1">
        <v>170</v>
      </c>
      <c r="X56" s="30" t="s">
        <v>56</v>
      </c>
      <c r="Y56" s="33"/>
      <c r="Z56" s="30"/>
      <c r="AA56" s="32" t="s">
        <v>57</v>
      </c>
      <c r="AB56" s="32"/>
      <c r="AC56" s="32"/>
      <c r="AD56" s="32"/>
      <c r="AG56" s="28" t="s">
        <v>177</v>
      </c>
    </row>
    <row r="57" spans="1:33" ht="15.75" customHeight="1">
      <c r="A57" s="27" t="s">
        <v>52</v>
      </c>
      <c r="B57" s="28" t="str">
        <f t="shared" si="0"/>
        <v>***.534.922-**</v>
      </c>
      <c r="C57" s="29" t="s">
        <v>178</v>
      </c>
      <c r="D57" s="30" t="s">
        <v>54</v>
      </c>
      <c r="E57" s="30"/>
      <c r="F57" s="30"/>
      <c r="G57" s="31">
        <v>140</v>
      </c>
      <c r="H57" s="30" t="s">
        <v>55</v>
      </c>
      <c r="I57" s="30"/>
      <c r="J57" s="30"/>
      <c r="K57" s="46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1">
        <v>170</v>
      </c>
      <c r="X57" s="30" t="s">
        <v>56</v>
      </c>
      <c r="Y57" s="33"/>
      <c r="Z57" s="30"/>
      <c r="AA57" s="32" t="s">
        <v>57</v>
      </c>
      <c r="AB57" s="32"/>
      <c r="AC57" s="32"/>
      <c r="AD57" s="32"/>
      <c r="AG57" s="28" t="s">
        <v>179</v>
      </c>
    </row>
    <row r="58" spans="1:33" ht="15.75" customHeight="1">
      <c r="A58" s="27" t="s">
        <v>52</v>
      </c>
      <c r="B58" s="28" t="str">
        <f t="shared" si="0"/>
        <v>***.928.422-**</v>
      </c>
      <c r="C58" s="29" t="s">
        <v>180</v>
      </c>
      <c r="D58" s="30" t="s">
        <v>60</v>
      </c>
      <c r="E58" s="30"/>
      <c r="F58" s="30"/>
      <c r="G58" s="31">
        <v>170</v>
      </c>
      <c r="H58" s="30" t="s">
        <v>55</v>
      </c>
      <c r="I58" s="30"/>
      <c r="J58" s="30"/>
      <c r="K58" s="46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1">
        <v>170</v>
      </c>
      <c r="X58" s="30" t="s">
        <v>65</v>
      </c>
      <c r="Y58" s="33"/>
      <c r="Z58" s="30"/>
      <c r="AA58" s="32"/>
      <c r="AB58" s="32" t="s">
        <v>57</v>
      </c>
      <c r="AC58" s="32"/>
      <c r="AD58" s="32"/>
      <c r="AG58" s="28" t="s">
        <v>181</v>
      </c>
    </row>
    <row r="59" spans="1:33" ht="15.75" customHeight="1">
      <c r="A59" s="27" t="s">
        <v>52</v>
      </c>
      <c r="B59" s="28" t="str">
        <f t="shared" si="0"/>
        <v>***.631.302-**</v>
      </c>
      <c r="C59" s="29" t="s">
        <v>182</v>
      </c>
      <c r="D59" s="30" t="s">
        <v>54</v>
      </c>
      <c r="E59" s="30"/>
      <c r="F59" s="30"/>
      <c r="G59" s="31">
        <v>170</v>
      </c>
      <c r="H59" s="30" t="s">
        <v>55</v>
      </c>
      <c r="I59" s="30"/>
      <c r="J59" s="30"/>
      <c r="K59" s="46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1">
        <v>170</v>
      </c>
      <c r="X59" s="30" t="s">
        <v>56</v>
      </c>
      <c r="Y59" s="33"/>
      <c r="Z59" s="30"/>
      <c r="AA59" s="32" t="s">
        <v>57</v>
      </c>
      <c r="AB59" s="32"/>
      <c r="AC59" s="32"/>
      <c r="AD59" s="32"/>
      <c r="AG59" s="28" t="s">
        <v>183</v>
      </c>
    </row>
    <row r="60" spans="1:33" ht="15.75" customHeight="1">
      <c r="A60" s="27" t="s">
        <v>52</v>
      </c>
      <c r="B60" s="28" t="str">
        <f t="shared" si="0"/>
        <v>***.648.082-**</v>
      </c>
      <c r="C60" s="29" t="s">
        <v>184</v>
      </c>
      <c r="D60" s="30" t="s">
        <v>60</v>
      </c>
      <c r="E60" s="30"/>
      <c r="F60" s="30"/>
      <c r="G60" s="31">
        <v>140</v>
      </c>
      <c r="H60" s="30" t="s">
        <v>55</v>
      </c>
      <c r="I60" s="30"/>
      <c r="J60" s="30"/>
      <c r="K60" s="46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1">
        <v>170</v>
      </c>
      <c r="X60" s="30" t="s">
        <v>56</v>
      </c>
      <c r="Y60" s="33"/>
      <c r="Z60" s="30"/>
      <c r="AA60" s="32" t="s">
        <v>57</v>
      </c>
      <c r="AB60" s="32"/>
      <c r="AC60" s="32"/>
      <c r="AD60" s="32"/>
      <c r="AG60" s="28" t="s">
        <v>185</v>
      </c>
    </row>
    <row r="61" spans="1:33" ht="15.75" customHeight="1">
      <c r="A61" s="27" t="s">
        <v>52</v>
      </c>
      <c r="B61" s="28" t="str">
        <f t="shared" si="0"/>
        <v>***.386.282-**</v>
      </c>
      <c r="C61" s="29" t="s">
        <v>186</v>
      </c>
      <c r="D61" s="30" t="s">
        <v>60</v>
      </c>
      <c r="E61" s="30"/>
      <c r="F61" s="30"/>
      <c r="G61" s="31">
        <v>170</v>
      </c>
      <c r="H61" s="30" t="s">
        <v>55</v>
      </c>
      <c r="I61" s="30"/>
      <c r="J61" s="30"/>
      <c r="K61" s="46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1">
        <v>170</v>
      </c>
      <c r="X61" s="30" t="s">
        <v>56</v>
      </c>
      <c r="Y61" s="33"/>
      <c r="Z61" s="30"/>
      <c r="AA61" s="32" t="s">
        <v>57</v>
      </c>
      <c r="AB61" s="32"/>
      <c r="AC61" s="32"/>
      <c r="AD61" s="32"/>
      <c r="AG61" s="28" t="s">
        <v>187</v>
      </c>
    </row>
    <row r="62" spans="1:33" ht="25.5">
      <c r="A62" s="45" t="s">
        <v>92</v>
      </c>
      <c r="B62" s="28" t="str">
        <f t="shared" si="0"/>
        <v>***.515.922-**</v>
      </c>
      <c r="C62" s="29" t="s">
        <v>188</v>
      </c>
      <c r="D62" s="30" t="s">
        <v>60</v>
      </c>
      <c r="E62" s="30"/>
      <c r="F62" s="30"/>
      <c r="G62" s="31">
        <v>170</v>
      </c>
      <c r="H62" s="30" t="s">
        <v>55</v>
      </c>
      <c r="I62" s="30"/>
      <c r="J62" s="30"/>
      <c r="K62" s="46">
        <v>250</v>
      </c>
      <c r="L62" s="30" t="s">
        <v>55</v>
      </c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1">
        <v>170</v>
      </c>
      <c r="X62" s="30" t="s">
        <v>56</v>
      </c>
      <c r="Y62" s="33"/>
      <c r="Z62" s="30"/>
      <c r="AA62" s="32" t="s">
        <v>57</v>
      </c>
      <c r="AB62" s="32"/>
      <c r="AC62" s="32"/>
      <c r="AD62" s="32"/>
      <c r="AG62" s="28" t="s">
        <v>189</v>
      </c>
    </row>
    <row r="63" spans="1:33" ht="15.75" customHeight="1">
      <c r="A63" s="45" t="s">
        <v>52</v>
      </c>
      <c r="B63" s="28" t="str">
        <f t="shared" si="0"/>
        <v>***.099.872-**</v>
      </c>
      <c r="C63" s="29" t="s">
        <v>190</v>
      </c>
      <c r="D63" s="30" t="s">
        <v>54</v>
      </c>
      <c r="E63" s="30"/>
      <c r="F63" s="30"/>
      <c r="G63" s="31">
        <v>170</v>
      </c>
      <c r="H63" s="30" t="s">
        <v>55</v>
      </c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1">
        <v>170</v>
      </c>
      <c r="X63" s="30" t="s">
        <v>56</v>
      </c>
      <c r="Y63" s="33"/>
      <c r="Z63" s="30"/>
      <c r="AA63" s="32" t="s">
        <v>57</v>
      </c>
      <c r="AB63" s="32"/>
      <c r="AC63" s="32"/>
      <c r="AD63" s="32"/>
      <c r="AG63" s="28" t="s">
        <v>191</v>
      </c>
    </row>
    <row r="64" spans="1:33" ht="15.75" customHeight="1">
      <c r="A64" s="45" t="s">
        <v>52</v>
      </c>
      <c r="B64" s="28" t="str">
        <f t="shared" si="0"/>
        <v>***.108.132-**</v>
      </c>
      <c r="C64" s="29" t="s">
        <v>192</v>
      </c>
      <c r="D64" s="30" t="s">
        <v>54</v>
      </c>
      <c r="E64" s="30"/>
      <c r="F64" s="30"/>
      <c r="G64" s="31">
        <v>170</v>
      </c>
      <c r="H64" s="30" t="s">
        <v>55</v>
      </c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1">
        <v>170</v>
      </c>
      <c r="X64" s="30" t="s">
        <v>56</v>
      </c>
      <c r="Y64" s="33"/>
      <c r="Z64" s="30"/>
      <c r="AA64" s="32" t="s">
        <v>57</v>
      </c>
      <c r="AB64" s="32"/>
      <c r="AC64" s="32"/>
      <c r="AD64" s="32"/>
      <c r="AG64" s="28" t="s">
        <v>193</v>
      </c>
    </row>
    <row r="65" spans="1:33" ht="15.75" customHeight="1">
      <c r="A65" s="45" t="s">
        <v>52</v>
      </c>
      <c r="B65" s="28" t="str">
        <f t="shared" si="0"/>
        <v>***.867.322-**</v>
      </c>
      <c r="C65" s="29" t="s">
        <v>194</v>
      </c>
      <c r="D65" s="30" t="s">
        <v>54</v>
      </c>
      <c r="E65" s="30"/>
      <c r="F65" s="30"/>
      <c r="G65" s="31">
        <v>170</v>
      </c>
      <c r="H65" s="30" t="s">
        <v>55</v>
      </c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1">
        <v>170</v>
      </c>
      <c r="X65" s="30" t="s">
        <v>56</v>
      </c>
      <c r="Y65" s="33"/>
      <c r="Z65" s="30"/>
      <c r="AA65" s="32" t="s">
        <v>57</v>
      </c>
      <c r="AB65" s="32"/>
      <c r="AC65" s="32"/>
      <c r="AD65" s="32"/>
      <c r="AG65" s="28" t="s">
        <v>195</v>
      </c>
    </row>
    <row r="66" spans="1:33" ht="15.75" customHeight="1">
      <c r="A66" s="45" t="s">
        <v>52</v>
      </c>
      <c r="B66" s="28" t="str">
        <f t="shared" si="0"/>
        <v>***.982.202-**</v>
      </c>
      <c r="C66" s="29" t="s">
        <v>196</v>
      </c>
      <c r="D66" s="30" t="s">
        <v>75</v>
      </c>
      <c r="E66" s="30"/>
      <c r="F66" s="30"/>
      <c r="G66" s="31">
        <v>170</v>
      </c>
      <c r="H66" s="30" t="s">
        <v>55</v>
      </c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1">
        <v>170</v>
      </c>
      <c r="X66" s="30" t="s">
        <v>65</v>
      </c>
      <c r="Y66" s="33"/>
      <c r="Z66" s="30"/>
      <c r="AA66" s="32" t="s">
        <v>57</v>
      </c>
      <c r="AB66" s="32"/>
      <c r="AC66" s="32"/>
      <c r="AD66" s="32"/>
      <c r="AG66" s="28" t="s">
        <v>197</v>
      </c>
    </row>
    <row r="67" spans="1:33" ht="15.75" customHeight="1">
      <c r="A67" s="45" t="s">
        <v>52</v>
      </c>
      <c r="B67" s="28" t="str">
        <f t="shared" si="0"/>
        <v>***.546.592-**</v>
      </c>
      <c r="C67" s="29" t="s">
        <v>198</v>
      </c>
      <c r="D67" s="30" t="s">
        <v>75</v>
      </c>
      <c r="E67" s="30"/>
      <c r="F67" s="30"/>
      <c r="G67" s="31">
        <v>140</v>
      </c>
      <c r="H67" s="30" t="s">
        <v>55</v>
      </c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1">
        <v>170</v>
      </c>
      <c r="X67" s="30" t="s">
        <v>56</v>
      </c>
      <c r="Y67" s="33"/>
      <c r="Z67" s="30"/>
      <c r="AA67" s="32" t="s">
        <v>57</v>
      </c>
      <c r="AB67" s="32"/>
      <c r="AC67" s="32"/>
      <c r="AD67" s="32"/>
      <c r="AG67" s="28" t="s">
        <v>199</v>
      </c>
    </row>
    <row r="68" spans="1:33" ht="25.5">
      <c r="A68" s="45" t="s">
        <v>200</v>
      </c>
      <c r="B68" s="28" t="str">
        <f t="shared" si="0"/>
        <v>***.151248-**</v>
      </c>
      <c r="C68" s="29" t="s">
        <v>201</v>
      </c>
      <c r="D68" s="30" t="s">
        <v>75</v>
      </c>
      <c r="E68" s="30"/>
      <c r="F68" s="30"/>
      <c r="G68" s="31">
        <v>170</v>
      </c>
      <c r="H68" s="30" t="s">
        <v>55</v>
      </c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1">
        <v>170</v>
      </c>
      <c r="X68" s="30" t="s">
        <v>65</v>
      </c>
      <c r="Y68" s="33">
        <v>50</v>
      </c>
      <c r="Z68" s="30" t="s">
        <v>82</v>
      </c>
      <c r="AA68" s="32"/>
      <c r="AB68" s="32" t="s">
        <v>57</v>
      </c>
      <c r="AC68" s="32"/>
      <c r="AD68" s="32"/>
      <c r="AG68" s="47">
        <v>6656151248</v>
      </c>
    </row>
    <row r="69" spans="1:33" ht="25.5">
      <c r="A69" s="45" t="s">
        <v>202</v>
      </c>
      <c r="B69" s="28" t="str">
        <f t="shared" ref="B69:B132" si="1">CONCATENATE("***.",MID(AG69,5,7),"-**")</f>
        <v>***.742214-**</v>
      </c>
      <c r="C69" s="29" t="s">
        <v>203</v>
      </c>
      <c r="D69" s="30" t="s">
        <v>75</v>
      </c>
      <c r="E69" s="30"/>
      <c r="F69" s="30"/>
      <c r="G69" s="31">
        <v>170</v>
      </c>
      <c r="H69" s="30" t="s">
        <v>55</v>
      </c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>
        <v>170</v>
      </c>
      <c r="X69" s="30" t="s">
        <v>56</v>
      </c>
      <c r="Y69" s="33">
        <v>50</v>
      </c>
      <c r="Z69" s="30" t="s">
        <v>134</v>
      </c>
      <c r="AA69" s="32" t="s">
        <v>57</v>
      </c>
      <c r="AB69" s="32"/>
      <c r="AC69" s="32"/>
      <c r="AD69" s="32"/>
      <c r="AG69" s="47">
        <v>6666742214</v>
      </c>
    </row>
    <row r="70" spans="1:33" ht="15.75" customHeight="1">
      <c r="A70" s="27" t="s">
        <v>67</v>
      </c>
      <c r="B70" s="28" t="str">
        <f t="shared" si="1"/>
        <v>***.932266-**</v>
      </c>
      <c r="C70" s="48" t="s">
        <v>204</v>
      </c>
      <c r="D70" s="30" t="s">
        <v>54</v>
      </c>
      <c r="E70" s="48"/>
      <c r="F70" s="30"/>
      <c r="G70" s="31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1"/>
      <c r="X70" s="30"/>
      <c r="Y70" s="33">
        <v>50</v>
      </c>
      <c r="Z70" s="30" t="s">
        <v>205</v>
      </c>
      <c r="AA70" s="32"/>
      <c r="AB70" s="32"/>
      <c r="AC70" s="32"/>
      <c r="AD70" s="32"/>
      <c r="AG70" s="47">
        <v>4813932266</v>
      </c>
    </row>
    <row r="71" spans="1:33" ht="25.5">
      <c r="A71" s="27" t="s">
        <v>52</v>
      </c>
      <c r="B71" s="28" t="str">
        <f t="shared" si="1"/>
        <v>***.107263-**</v>
      </c>
      <c r="C71" s="29" t="s">
        <v>206</v>
      </c>
      <c r="D71" s="30" t="s">
        <v>75</v>
      </c>
      <c r="E71" s="30"/>
      <c r="F71" s="30"/>
      <c r="G71" s="31">
        <v>140</v>
      </c>
      <c r="H71" s="30" t="s">
        <v>112</v>
      </c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1">
        <v>170</v>
      </c>
      <c r="X71" s="30" t="s">
        <v>56</v>
      </c>
      <c r="Y71" s="33"/>
      <c r="Z71" s="30"/>
      <c r="AA71" s="32" t="s">
        <v>57</v>
      </c>
      <c r="AB71" s="32"/>
      <c r="AC71" s="32"/>
      <c r="AD71" s="32"/>
      <c r="AG71" s="47">
        <v>5839107263</v>
      </c>
    </row>
    <row r="72" spans="1:33" ht="15.75" customHeight="1">
      <c r="A72" s="27" t="s">
        <v>52</v>
      </c>
      <c r="B72" s="28" t="str">
        <f t="shared" si="1"/>
        <v>***.414223-**</v>
      </c>
      <c r="C72" s="29" t="s">
        <v>207</v>
      </c>
      <c r="D72" s="30" t="s">
        <v>54</v>
      </c>
      <c r="E72" s="30"/>
      <c r="F72" s="30"/>
      <c r="G72" s="31">
        <v>140</v>
      </c>
      <c r="H72" s="30" t="s">
        <v>55</v>
      </c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1">
        <v>170</v>
      </c>
      <c r="X72" s="30" t="s">
        <v>56</v>
      </c>
      <c r="Y72" s="33"/>
      <c r="Z72" s="30"/>
      <c r="AA72" s="32" t="s">
        <v>57</v>
      </c>
      <c r="AB72" s="32"/>
      <c r="AC72" s="32"/>
      <c r="AD72" s="32"/>
      <c r="AG72" s="47">
        <v>5147414223</v>
      </c>
    </row>
    <row r="73" spans="1:33" ht="25.5">
      <c r="A73" s="45" t="s">
        <v>92</v>
      </c>
      <c r="B73" s="28" t="str">
        <f t="shared" si="1"/>
        <v>***.919122-**</v>
      </c>
      <c r="C73" s="29" t="s">
        <v>208</v>
      </c>
      <c r="D73" s="30" t="s">
        <v>60</v>
      </c>
      <c r="E73" s="30"/>
      <c r="F73" s="30"/>
      <c r="G73" s="31">
        <v>140</v>
      </c>
      <c r="H73" s="30" t="s">
        <v>55</v>
      </c>
      <c r="I73" s="30"/>
      <c r="J73" s="30"/>
      <c r="K73" s="46">
        <v>250</v>
      </c>
      <c r="L73" s="30" t="s">
        <v>55</v>
      </c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1">
        <v>170</v>
      </c>
      <c r="X73" s="30" t="s">
        <v>56</v>
      </c>
      <c r="Y73" s="33"/>
      <c r="Z73" s="30"/>
      <c r="AA73" s="32" t="s">
        <v>57</v>
      </c>
      <c r="AB73" s="32"/>
      <c r="AC73" s="32"/>
      <c r="AD73" s="32"/>
      <c r="AG73" s="49">
        <v>3782919122</v>
      </c>
    </row>
    <row r="74" spans="1:33" ht="15.75" customHeight="1">
      <c r="A74" s="45" t="s">
        <v>52</v>
      </c>
      <c r="B74" s="28" t="str">
        <f t="shared" si="1"/>
        <v>***.667295-**</v>
      </c>
      <c r="C74" s="29" t="s">
        <v>209</v>
      </c>
      <c r="D74" s="30" t="s">
        <v>54</v>
      </c>
      <c r="E74" s="30"/>
      <c r="F74" s="30"/>
      <c r="G74" s="31">
        <v>140</v>
      </c>
      <c r="H74" s="30" t="s">
        <v>55</v>
      </c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1">
        <v>170</v>
      </c>
      <c r="X74" s="30" t="s">
        <v>65</v>
      </c>
      <c r="Y74" s="33"/>
      <c r="Z74" s="30"/>
      <c r="AA74" s="32"/>
      <c r="AB74" s="32" t="s">
        <v>57</v>
      </c>
      <c r="AC74" s="32"/>
      <c r="AD74" s="32"/>
      <c r="AG74" s="47">
        <v>5168667295</v>
      </c>
    </row>
    <row r="75" spans="1:33" ht="15.75" customHeight="1">
      <c r="A75" s="45" t="s">
        <v>52</v>
      </c>
      <c r="B75" s="28" t="str">
        <f t="shared" si="1"/>
        <v>***.21239-**</v>
      </c>
      <c r="C75" s="29" t="s">
        <v>210</v>
      </c>
      <c r="D75" s="30" t="s">
        <v>54</v>
      </c>
      <c r="E75" s="30"/>
      <c r="F75" s="30"/>
      <c r="G75" s="31">
        <v>170</v>
      </c>
      <c r="H75" s="30" t="s">
        <v>55</v>
      </c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1">
        <v>170</v>
      </c>
      <c r="X75" s="30" t="s">
        <v>56</v>
      </c>
      <c r="Y75" s="33"/>
      <c r="Z75" s="30"/>
      <c r="AA75" s="32" t="s">
        <v>57</v>
      </c>
      <c r="AB75" s="32"/>
      <c r="AC75" s="32"/>
      <c r="AD75" s="32"/>
      <c r="AG75" s="50">
        <v>400121239</v>
      </c>
    </row>
    <row r="76" spans="1:33" ht="25.5">
      <c r="A76" s="43" t="s">
        <v>79</v>
      </c>
      <c r="B76" s="28" t="str">
        <f t="shared" si="1"/>
        <v>***.069209-**</v>
      </c>
      <c r="C76" s="29" t="s">
        <v>211</v>
      </c>
      <c r="D76" s="30" t="s">
        <v>75</v>
      </c>
      <c r="E76" s="30"/>
      <c r="F76" s="30"/>
      <c r="G76" s="31">
        <v>170</v>
      </c>
      <c r="H76" s="30" t="s">
        <v>55</v>
      </c>
      <c r="I76" s="30"/>
      <c r="J76" s="30"/>
      <c r="K76" s="30"/>
      <c r="L76" s="30"/>
      <c r="M76" s="30"/>
      <c r="N76" s="30"/>
      <c r="O76" s="44">
        <f>120+290</f>
        <v>410</v>
      </c>
      <c r="P76" s="29" t="s">
        <v>212</v>
      </c>
      <c r="Q76" s="30"/>
      <c r="R76" s="30"/>
      <c r="S76" s="30"/>
      <c r="T76" s="30"/>
      <c r="U76" s="30"/>
      <c r="V76" s="30"/>
      <c r="W76" s="31">
        <v>170</v>
      </c>
      <c r="X76" s="30" t="s">
        <v>56</v>
      </c>
      <c r="Y76" s="33">
        <v>50</v>
      </c>
      <c r="Z76" s="30" t="s">
        <v>134</v>
      </c>
      <c r="AA76" s="32" t="s">
        <v>57</v>
      </c>
      <c r="AB76" s="32"/>
      <c r="AC76" s="32"/>
      <c r="AD76" s="32"/>
      <c r="AG76" s="47">
        <v>3860069209</v>
      </c>
    </row>
    <row r="77" spans="1:33" ht="12.75">
      <c r="A77" s="45" t="s">
        <v>52</v>
      </c>
      <c r="B77" s="28" t="str">
        <f t="shared" si="1"/>
        <v>***.884293-**</v>
      </c>
      <c r="C77" s="29" t="s">
        <v>213</v>
      </c>
      <c r="D77" s="30" t="s">
        <v>75</v>
      </c>
      <c r="E77" s="30"/>
      <c r="F77" s="30"/>
      <c r="G77" s="31">
        <v>140</v>
      </c>
      <c r="H77" s="30" t="s">
        <v>55</v>
      </c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1">
        <v>170</v>
      </c>
      <c r="X77" s="30" t="s">
        <v>56</v>
      </c>
      <c r="Y77" s="33"/>
      <c r="Z77" s="30"/>
      <c r="AA77" s="32" t="s">
        <v>57</v>
      </c>
      <c r="AB77" s="32"/>
      <c r="AC77" s="32"/>
      <c r="AD77" s="32"/>
      <c r="AG77" s="47">
        <v>3340884293</v>
      </c>
    </row>
    <row r="78" spans="1:33" ht="15.75" customHeight="1">
      <c r="A78" s="27" t="s">
        <v>52</v>
      </c>
      <c r="B78" s="28" t="str">
        <f t="shared" si="1"/>
        <v>***.243246-**</v>
      </c>
      <c r="C78" s="29" t="s">
        <v>214</v>
      </c>
      <c r="D78" s="30" t="s">
        <v>54</v>
      </c>
      <c r="E78" s="30"/>
      <c r="F78" s="30"/>
      <c r="G78" s="31">
        <v>140</v>
      </c>
      <c r="H78" s="30" t="s">
        <v>55</v>
      </c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1">
        <v>170</v>
      </c>
      <c r="X78" s="30" t="s">
        <v>56</v>
      </c>
      <c r="Y78" s="33"/>
      <c r="Z78" s="30"/>
      <c r="AA78" s="32" t="s">
        <v>57</v>
      </c>
      <c r="AB78" s="32"/>
      <c r="AC78" s="32"/>
      <c r="AD78" s="32"/>
      <c r="AG78" s="47">
        <v>5610243246</v>
      </c>
    </row>
    <row r="79" spans="1:33" ht="15.75" customHeight="1">
      <c r="A79" s="27" t="s">
        <v>52</v>
      </c>
      <c r="B79" s="28" t="str">
        <f t="shared" si="1"/>
        <v>***.576203-**</v>
      </c>
      <c r="C79" s="29" t="s">
        <v>215</v>
      </c>
      <c r="D79" s="30" t="s">
        <v>60</v>
      </c>
      <c r="E79" s="30"/>
      <c r="F79" s="30"/>
      <c r="G79" s="31">
        <v>170</v>
      </c>
      <c r="H79" s="30" t="s">
        <v>55</v>
      </c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1">
        <v>170</v>
      </c>
      <c r="X79" s="30" t="s">
        <v>56</v>
      </c>
      <c r="Y79" s="33"/>
      <c r="Z79" s="30"/>
      <c r="AA79" s="32" t="s">
        <v>57</v>
      </c>
      <c r="AB79" s="32"/>
      <c r="AC79" s="32"/>
      <c r="AD79" s="32"/>
      <c r="AG79" s="47">
        <v>5780576203</v>
      </c>
    </row>
    <row r="80" spans="1:33" ht="15.75" customHeight="1">
      <c r="A80" s="27" t="s">
        <v>52</v>
      </c>
      <c r="B80" s="28" t="str">
        <f t="shared" si="1"/>
        <v>***.428213-**</v>
      </c>
      <c r="C80" s="29" t="s">
        <v>216</v>
      </c>
      <c r="D80" s="30" t="s">
        <v>60</v>
      </c>
      <c r="E80" s="30"/>
      <c r="F80" s="30"/>
      <c r="G80" s="31">
        <v>140</v>
      </c>
      <c r="H80" s="30" t="s">
        <v>109</v>
      </c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1">
        <v>170</v>
      </c>
      <c r="X80" s="30" t="s">
        <v>56</v>
      </c>
      <c r="Y80" s="33"/>
      <c r="Z80" s="30"/>
      <c r="AA80" s="32" t="s">
        <v>57</v>
      </c>
      <c r="AB80" s="32"/>
      <c r="AC80" s="32"/>
      <c r="AD80" s="32"/>
      <c r="AG80" s="47">
        <v>5478428213</v>
      </c>
    </row>
    <row r="81" spans="1:33" ht="15.75" customHeight="1">
      <c r="A81" s="27" t="s">
        <v>52</v>
      </c>
      <c r="B81" s="28" t="str">
        <f t="shared" si="1"/>
        <v>***.492208-**</v>
      </c>
      <c r="C81" s="29" t="s">
        <v>217</v>
      </c>
      <c r="D81" s="30" t="s">
        <v>60</v>
      </c>
      <c r="E81" s="30"/>
      <c r="F81" s="30"/>
      <c r="G81" s="31">
        <v>140</v>
      </c>
      <c r="H81" s="30" t="s">
        <v>109</v>
      </c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1">
        <v>170</v>
      </c>
      <c r="X81" s="30" t="s">
        <v>56</v>
      </c>
      <c r="Y81" s="33"/>
      <c r="Z81" s="30"/>
      <c r="AA81" s="32" t="s">
        <v>57</v>
      </c>
      <c r="AB81" s="32"/>
      <c r="AC81" s="32"/>
      <c r="AD81" s="32"/>
      <c r="AG81" s="47">
        <v>3726492208</v>
      </c>
    </row>
    <row r="82" spans="1:33" ht="15.75" customHeight="1">
      <c r="A82" s="27" t="s">
        <v>52</v>
      </c>
      <c r="B82" s="28" t="str">
        <f t="shared" si="1"/>
        <v>***.335209-**</v>
      </c>
      <c r="C82" s="29" t="s">
        <v>218</v>
      </c>
      <c r="D82" s="30" t="s">
        <v>75</v>
      </c>
      <c r="E82" s="30"/>
      <c r="F82" s="30"/>
      <c r="G82" s="31">
        <v>140</v>
      </c>
      <c r="H82" s="30" t="s">
        <v>109</v>
      </c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1">
        <v>170</v>
      </c>
      <c r="X82" s="30" t="s">
        <v>65</v>
      </c>
      <c r="Y82" s="33"/>
      <c r="Z82" s="30"/>
      <c r="AA82" s="32" t="s">
        <v>57</v>
      </c>
      <c r="AB82" s="32"/>
      <c r="AC82" s="32"/>
      <c r="AD82" s="32"/>
      <c r="AG82" s="47">
        <v>5790335209</v>
      </c>
    </row>
    <row r="83" spans="1:33" ht="15.75" customHeight="1">
      <c r="A83" s="27" t="s">
        <v>52</v>
      </c>
      <c r="B83" s="28" t="str">
        <f t="shared" si="1"/>
        <v>***.550281-**</v>
      </c>
      <c r="C83" s="29" t="s">
        <v>219</v>
      </c>
      <c r="D83" s="30" t="s">
        <v>60</v>
      </c>
      <c r="E83" s="30"/>
      <c r="F83" s="30"/>
      <c r="G83" s="31">
        <v>170</v>
      </c>
      <c r="H83" s="30" t="s">
        <v>55</v>
      </c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1">
        <v>170</v>
      </c>
      <c r="X83" s="30" t="s">
        <v>56</v>
      </c>
      <c r="Y83" s="33"/>
      <c r="Z83" s="30"/>
      <c r="AA83" s="32" t="s">
        <v>57</v>
      </c>
      <c r="AB83" s="32"/>
      <c r="AC83" s="32"/>
      <c r="AD83" s="32"/>
      <c r="AG83" s="47">
        <v>1434550281</v>
      </c>
    </row>
    <row r="84" spans="1:33" ht="15.75" customHeight="1">
      <c r="A84" s="27" t="s">
        <v>52</v>
      </c>
      <c r="B84" s="28" t="str">
        <f t="shared" si="1"/>
        <v>***.392264-**</v>
      </c>
      <c r="C84" s="29" t="s">
        <v>220</v>
      </c>
      <c r="D84" s="30" t="s">
        <v>75</v>
      </c>
      <c r="E84" s="30"/>
      <c r="F84" s="30"/>
      <c r="G84" s="31">
        <v>140</v>
      </c>
      <c r="H84" s="30" t="s">
        <v>55</v>
      </c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1">
        <v>170</v>
      </c>
      <c r="X84" s="30" t="s">
        <v>56</v>
      </c>
      <c r="Y84" s="33"/>
      <c r="Z84" s="30"/>
      <c r="AA84" s="32" t="s">
        <v>57</v>
      </c>
      <c r="AB84" s="32"/>
      <c r="AC84" s="32"/>
      <c r="AD84" s="32"/>
      <c r="AG84" s="47">
        <v>5913392264</v>
      </c>
    </row>
    <row r="85" spans="1:33" ht="15.75" customHeight="1">
      <c r="A85" s="27" t="s">
        <v>52</v>
      </c>
      <c r="B85" s="28" t="str">
        <f t="shared" si="1"/>
        <v>***.891292-**</v>
      </c>
      <c r="C85" s="29" t="s">
        <v>221</v>
      </c>
      <c r="D85" s="30" t="s">
        <v>75</v>
      </c>
      <c r="E85" s="30"/>
      <c r="F85" s="30"/>
      <c r="G85" s="31">
        <v>140</v>
      </c>
      <c r="H85" s="30" t="s">
        <v>55</v>
      </c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1">
        <v>170</v>
      </c>
      <c r="X85" s="30" t="s">
        <v>56</v>
      </c>
      <c r="Y85" s="33"/>
      <c r="Z85" s="30"/>
      <c r="AA85" s="32" t="s">
        <v>57</v>
      </c>
      <c r="AB85" s="32"/>
      <c r="AC85" s="32"/>
      <c r="AD85" s="32"/>
      <c r="AG85" s="47">
        <v>3678891292</v>
      </c>
    </row>
    <row r="86" spans="1:33" ht="15.75" customHeight="1">
      <c r="A86" s="27" t="s">
        <v>52</v>
      </c>
      <c r="B86" s="28" t="str">
        <f t="shared" si="1"/>
        <v>***.864294-**</v>
      </c>
      <c r="C86" s="29" t="s">
        <v>222</v>
      </c>
      <c r="D86" s="30" t="s">
        <v>60</v>
      </c>
      <c r="E86" s="30"/>
      <c r="F86" s="30"/>
      <c r="G86" s="31">
        <v>140</v>
      </c>
      <c r="H86" s="30" t="s">
        <v>55</v>
      </c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1">
        <v>170</v>
      </c>
      <c r="X86" s="30" t="s">
        <v>56</v>
      </c>
      <c r="Y86" s="33"/>
      <c r="Z86" s="30"/>
      <c r="AA86" s="32" t="s">
        <v>57</v>
      </c>
      <c r="AB86" s="32"/>
      <c r="AC86" s="32"/>
      <c r="AD86" s="32"/>
      <c r="AG86" s="47">
        <v>5818864294</v>
      </c>
    </row>
    <row r="87" spans="1:33" ht="25.5">
      <c r="A87" s="45" t="s">
        <v>92</v>
      </c>
      <c r="B87" s="28" t="str">
        <f t="shared" si="1"/>
        <v>***.199229-**</v>
      </c>
      <c r="C87" s="29" t="s">
        <v>223</v>
      </c>
      <c r="D87" s="30" t="s">
        <v>54</v>
      </c>
      <c r="E87" s="30"/>
      <c r="F87" s="30"/>
      <c r="G87" s="31">
        <v>170</v>
      </c>
      <c r="H87" s="30" t="s">
        <v>55</v>
      </c>
      <c r="I87" s="30"/>
      <c r="J87" s="30"/>
      <c r="K87" s="46">
        <v>300</v>
      </c>
      <c r="L87" s="30" t="s">
        <v>55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1">
        <v>170</v>
      </c>
      <c r="X87" s="30" t="s">
        <v>56</v>
      </c>
      <c r="Y87" s="33"/>
      <c r="Z87" s="30"/>
      <c r="AA87" s="32" t="s">
        <v>57</v>
      </c>
      <c r="AB87" s="32"/>
      <c r="AC87" s="32"/>
      <c r="AD87" s="32"/>
      <c r="AG87" s="47">
        <v>4667199229</v>
      </c>
    </row>
    <row r="88" spans="1:33" ht="15.75" customHeight="1">
      <c r="A88" s="45" t="s">
        <v>52</v>
      </c>
      <c r="B88" s="28" t="str">
        <f t="shared" si="1"/>
        <v>***.938212-**</v>
      </c>
      <c r="C88" s="29" t="s">
        <v>224</v>
      </c>
      <c r="D88" s="30" t="s">
        <v>54</v>
      </c>
      <c r="E88" s="30"/>
      <c r="F88" s="30"/>
      <c r="G88" s="31">
        <v>140</v>
      </c>
      <c r="H88" s="30" t="s">
        <v>55</v>
      </c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1">
        <v>170</v>
      </c>
      <c r="X88" s="30" t="s">
        <v>56</v>
      </c>
      <c r="Y88" s="33"/>
      <c r="Z88" s="30"/>
      <c r="AA88" s="32" t="s">
        <v>57</v>
      </c>
      <c r="AB88" s="32"/>
      <c r="AC88" s="32"/>
      <c r="AD88" s="32"/>
      <c r="AG88" s="47">
        <v>2467938212</v>
      </c>
    </row>
    <row r="89" spans="1:33" ht="15.75" customHeight="1">
      <c r="A89" s="45" t="s">
        <v>52</v>
      </c>
      <c r="B89" s="28" t="str">
        <f t="shared" si="1"/>
        <v>***.341209-**</v>
      </c>
      <c r="C89" s="29" t="s">
        <v>225</v>
      </c>
      <c r="D89" s="30" t="s">
        <v>60</v>
      </c>
      <c r="E89" s="30"/>
      <c r="F89" s="30"/>
      <c r="G89" s="31">
        <v>140</v>
      </c>
      <c r="H89" s="30" t="s">
        <v>55</v>
      </c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1">
        <v>170</v>
      </c>
      <c r="X89" s="30" t="s">
        <v>56</v>
      </c>
      <c r="Y89" s="33"/>
      <c r="Z89" s="30"/>
      <c r="AA89" s="32" t="s">
        <v>57</v>
      </c>
      <c r="AB89" s="32"/>
      <c r="AC89" s="32"/>
      <c r="AD89" s="32"/>
      <c r="AG89" s="47">
        <v>4801341209</v>
      </c>
    </row>
    <row r="90" spans="1:33" ht="15.75" customHeight="1">
      <c r="A90" s="45" t="s">
        <v>52</v>
      </c>
      <c r="B90" s="28" t="str">
        <f t="shared" si="1"/>
        <v>***.731206-**</v>
      </c>
      <c r="C90" s="29" t="s">
        <v>226</v>
      </c>
      <c r="D90" s="30" t="s">
        <v>75</v>
      </c>
      <c r="E90" s="30"/>
      <c r="F90" s="30"/>
      <c r="G90" s="31">
        <v>170</v>
      </c>
      <c r="H90" s="30" t="s">
        <v>55</v>
      </c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1">
        <v>170</v>
      </c>
      <c r="X90" s="30" t="s">
        <v>56</v>
      </c>
      <c r="Y90" s="33"/>
      <c r="Z90" s="30"/>
      <c r="AA90" s="32" t="s">
        <v>57</v>
      </c>
      <c r="AB90" s="32"/>
      <c r="AC90" s="32"/>
      <c r="AD90" s="32"/>
      <c r="AG90" s="47">
        <v>5161731206</v>
      </c>
    </row>
    <row r="91" spans="1:33" ht="15.75" customHeight="1">
      <c r="A91" s="45" t="s">
        <v>52</v>
      </c>
      <c r="B91" s="28" t="str">
        <f t="shared" si="1"/>
        <v>***.7014253-**</v>
      </c>
      <c r="C91" s="29" t="s">
        <v>227</v>
      </c>
      <c r="D91" s="30" t="s">
        <v>54</v>
      </c>
      <c r="E91" s="30"/>
      <c r="F91" s="30"/>
      <c r="G91" s="31">
        <v>140</v>
      </c>
      <c r="H91" s="30" t="s">
        <v>55</v>
      </c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1">
        <v>170</v>
      </c>
      <c r="X91" s="30" t="s">
        <v>56</v>
      </c>
      <c r="Y91" s="33"/>
      <c r="Z91" s="30"/>
      <c r="AA91" s="32" t="s">
        <v>57</v>
      </c>
      <c r="AB91" s="32"/>
      <c r="AC91" s="32"/>
      <c r="AD91" s="32"/>
      <c r="AG91" s="47">
        <v>53037014253</v>
      </c>
    </row>
    <row r="92" spans="1:33" ht="15.75" customHeight="1">
      <c r="A92" s="45" t="s">
        <v>52</v>
      </c>
      <c r="B92" s="28" t="str">
        <f t="shared" si="1"/>
        <v>***.7446272-**</v>
      </c>
      <c r="C92" s="29" t="s">
        <v>228</v>
      </c>
      <c r="D92" s="30" t="s">
        <v>54</v>
      </c>
      <c r="E92" s="30"/>
      <c r="F92" s="30"/>
      <c r="G92" s="31">
        <v>170</v>
      </c>
      <c r="H92" s="30" t="s">
        <v>55</v>
      </c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1">
        <v>170</v>
      </c>
      <c r="X92" s="30" t="s">
        <v>56</v>
      </c>
      <c r="Y92" s="33"/>
      <c r="Z92" s="30"/>
      <c r="AA92" s="32" t="s">
        <v>57</v>
      </c>
      <c r="AB92" s="32"/>
      <c r="AC92" s="32"/>
      <c r="AD92" s="32"/>
      <c r="AG92" s="47">
        <v>86457446272</v>
      </c>
    </row>
    <row r="93" spans="1:33" ht="15.75" customHeight="1">
      <c r="A93" s="45" t="s">
        <v>52</v>
      </c>
      <c r="B93" s="28" t="str">
        <f t="shared" si="1"/>
        <v>***.184273-**</v>
      </c>
      <c r="C93" s="29" t="s">
        <v>229</v>
      </c>
      <c r="D93" s="30" t="s">
        <v>54</v>
      </c>
      <c r="E93" s="30"/>
      <c r="F93" s="30"/>
      <c r="G93" s="31">
        <v>170</v>
      </c>
      <c r="H93" s="30" t="s">
        <v>55</v>
      </c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1">
        <v>170</v>
      </c>
      <c r="X93" s="30" t="s">
        <v>56</v>
      </c>
      <c r="Y93" s="33"/>
      <c r="Z93" s="30"/>
      <c r="AA93" s="32" t="s">
        <v>57</v>
      </c>
      <c r="AB93" s="32"/>
      <c r="AC93" s="32"/>
      <c r="AD93" s="32"/>
      <c r="AG93" s="47">
        <v>4528184273</v>
      </c>
    </row>
    <row r="94" spans="1:33" ht="25.5">
      <c r="A94" s="45" t="s">
        <v>92</v>
      </c>
      <c r="B94" s="28" t="str">
        <f t="shared" si="1"/>
        <v>***.0840242-**</v>
      </c>
      <c r="C94" s="29" t="s">
        <v>230</v>
      </c>
      <c r="D94" s="30" t="s">
        <v>60</v>
      </c>
      <c r="E94" s="30"/>
      <c r="F94" s="30"/>
      <c r="G94" s="31"/>
      <c r="H94" s="30"/>
      <c r="I94" s="30"/>
      <c r="J94" s="30"/>
      <c r="K94" s="46">
        <v>250</v>
      </c>
      <c r="L94" s="30" t="s">
        <v>55</v>
      </c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1">
        <v>170</v>
      </c>
      <c r="X94" s="30" t="s">
        <v>56</v>
      </c>
      <c r="Y94" s="33"/>
      <c r="Z94" s="30"/>
      <c r="AA94" s="32" t="s">
        <v>57</v>
      </c>
      <c r="AB94" s="32"/>
      <c r="AC94" s="32"/>
      <c r="AD94" s="32"/>
      <c r="AG94" s="47">
        <v>70060840242</v>
      </c>
    </row>
    <row r="95" spans="1:33" ht="15.75" customHeight="1">
      <c r="A95" s="45" t="s">
        <v>52</v>
      </c>
      <c r="B95" s="28" t="str">
        <f t="shared" si="1"/>
        <v>***.939209-**</v>
      </c>
      <c r="C95" s="29" t="s">
        <v>231</v>
      </c>
      <c r="D95" s="30" t="s">
        <v>75</v>
      </c>
      <c r="E95" s="30"/>
      <c r="F95" s="30"/>
      <c r="G95" s="31">
        <v>140</v>
      </c>
      <c r="H95" s="30" t="s">
        <v>55</v>
      </c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1">
        <v>170</v>
      </c>
      <c r="X95" s="30" t="s">
        <v>65</v>
      </c>
      <c r="Y95" s="33"/>
      <c r="Z95" s="30"/>
      <c r="AA95" s="32"/>
      <c r="AB95" s="32" t="s">
        <v>57</v>
      </c>
      <c r="AC95" s="32"/>
      <c r="AD95" s="32"/>
      <c r="AG95" s="47">
        <v>5836939209</v>
      </c>
    </row>
    <row r="96" spans="1:33" ht="25.5">
      <c r="A96" s="27" t="s">
        <v>52</v>
      </c>
      <c r="B96" s="28" t="str">
        <f t="shared" si="1"/>
        <v>***.1955903-**</v>
      </c>
      <c r="C96" s="29" t="s">
        <v>232</v>
      </c>
      <c r="D96" s="30" t="s">
        <v>75</v>
      </c>
      <c r="E96" s="30"/>
      <c r="F96" s="30"/>
      <c r="G96" s="31">
        <v>140</v>
      </c>
      <c r="H96" s="30" t="s">
        <v>55</v>
      </c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1">
        <v>170</v>
      </c>
      <c r="X96" s="30" t="s">
        <v>56</v>
      </c>
      <c r="Y96" s="33"/>
      <c r="Z96" s="30"/>
      <c r="AA96" s="32" t="s">
        <v>57</v>
      </c>
      <c r="AB96" s="32"/>
      <c r="AC96" s="32"/>
      <c r="AD96" s="32"/>
      <c r="AG96" s="47">
        <v>10461955903</v>
      </c>
    </row>
    <row r="97" spans="1:33" ht="15.75" customHeight="1">
      <c r="A97" s="27" t="s">
        <v>52</v>
      </c>
      <c r="B97" s="28" t="str">
        <f t="shared" si="1"/>
        <v>***.660248-**</v>
      </c>
      <c r="C97" s="29" t="s">
        <v>233</v>
      </c>
      <c r="D97" s="30" t="s">
        <v>60</v>
      </c>
      <c r="E97" s="30"/>
      <c r="F97" s="30"/>
      <c r="G97" s="31">
        <v>140</v>
      </c>
      <c r="H97" s="30" t="s">
        <v>55</v>
      </c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1">
        <v>170</v>
      </c>
      <c r="X97" s="30" t="s">
        <v>56</v>
      </c>
      <c r="Y97" s="33"/>
      <c r="Z97" s="30"/>
      <c r="AA97" s="32" t="s">
        <v>57</v>
      </c>
      <c r="AB97" s="32"/>
      <c r="AC97" s="32"/>
      <c r="AD97" s="32"/>
      <c r="AG97" s="47">
        <v>2862660248</v>
      </c>
    </row>
    <row r="98" spans="1:33" ht="15.75" customHeight="1">
      <c r="A98" s="27" t="s">
        <v>52</v>
      </c>
      <c r="B98" s="28" t="str">
        <f t="shared" si="1"/>
        <v>***.235285-**</v>
      </c>
      <c r="C98" s="29" t="s">
        <v>234</v>
      </c>
      <c r="D98" s="30" t="s">
        <v>75</v>
      </c>
      <c r="E98" s="30"/>
      <c r="F98" s="30"/>
      <c r="G98" s="31">
        <v>140</v>
      </c>
      <c r="H98" s="30" t="s">
        <v>55</v>
      </c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1">
        <v>170</v>
      </c>
      <c r="X98" s="30" t="s">
        <v>56</v>
      </c>
      <c r="Y98" s="33"/>
      <c r="Z98" s="30"/>
      <c r="AA98" s="32" t="s">
        <v>57</v>
      </c>
      <c r="AB98" s="32"/>
      <c r="AC98" s="32"/>
      <c r="AD98" s="32"/>
      <c r="AG98" s="47">
        <v>5842235285</v>
      </c>
    </row>
    <row r="99" spans="1:33" ht="15.75" customHeight="1">
      <c r="A99" s="27" t="s">
        <v>52</v>
      </c>
      <c r="B99" s="28" t="str">
        <f t="shared" si="1"/>
        <v>***.047260-**</v>
      </c>
      <c r="C99" s="29" t="s">
        <v>235</v>
      </c>
      <c r="D99" s="30" t="s">
        <v>60</v>
      </c>
      <c r="E99" s="30"/>
      <c r="F99" s="30"/>
      <c r="G99" s="31">
        <v>140</v>
      </c>
      <c r="H99" s="30" t="s">
        <v>55</v>
      </c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1">
        <v>170</v>
      </c>
      <c r="X99" s="30" t="s">
        <v>56</v>
      </c>
      <c r="Y99" s="33"/>
      <c r="Z99" s="30"/>
      <c r="AA99" s="32" t="s">
        <v>57</v>
      </c>
      <c r="AB99" s="32"/>
      <c r="AC99" s="32"/>
      <c r="AD99" s="32"/>
      <c r="AG99" s="47">
        <v>4352047260</v>
      </c>
    </row>
    <row r="100" spans="1:33" ht="15.75" customHeight="1">
      <c r="A100" s="27" t="s">
        <v>52</v>
      </c>
      <c r="B100" s="28" t="str">
        <f t="shared" si="1"/>
        <v>***.070231-**</v>
      </c>
      <c r="C100" s="29" t="s">
        <v>236</v>
      </c>
      <c r="D100" s="30" t="s">
        <v>60</v>
      </c>
      <c r="E100" s="30"/>
      <c r="F100" s="30"/>
      <c r="G100" s="31">
        <v>170</v>
      </c>
      <c r="H100" s="30" t="s">
        <v>55</v>
      </c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1">
        <v>170</v>
      </c>
      <c r="X100" s="30" t="s">
        <v>56</v>
      </c>
      <c r="Y100" s="33"/>
      <c r="Z100" s="30"/>
      <c r="AA100" s="32" t="s">
        <v>57</v>
      </c>
      <c r="AB100" s="32"/>
      <c r="AC100" s="32"/>
      <c r="AD100" s="32"/>
      <c r="AG100" s="47">
        <v>6464070231</v>
      </c>
    </row>
    <row r="101" spans="1:33" ht="15.75" customHeight="1">
      <c r="A101" s="27" t="s">
        <v>52</v>
      </c>
      <c r="B101" s="28" t="str">
        <f t="shared" si="1"/>
        <v>***.687121-**</v>
      </c>
      <c r="C101" s="29" t="s">
        <v>237</v>
      </c>
      <c r="D101" s="30" t="s">
        <v>54</v>
      </c>
      <c r="E101" s="30"/>
      <c r="F101" s="30"/>
      <c r="G101" s="31">
        <v>170</v>
      </c>
      <c r="H101" s="30" t="s">
        <v>55</v>
      </c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1">
        <v>170</v>
      </c>
      <c r="X101" s="30" t="s">
        <v>238</v>
      </c>
      <c r="Y101" s="33"/>
      <c r="Z101" s="30"/>
      <c r="AA101" s="32"/>
      <c r="AB101" s="32" t="s">
        <v>57</v>
      </c>
      <c r="AC101" s="32"/>
      <c r="AD101" s="32"/>
      <c r="AG101" s="47">
        <v>6607687121</v>
      </c>
    </row>
    <row r="102" spans="1:33" ht="25.5">
      <c r="A102" s="45" t="s">
        <v>92</v>
      </c>
      <c r="B102" s="28" t="str">
        <f t="shared" si="1"/>
        <v>***.418214-**</v>
      </c>
      <c r="C102" s="29" t="s">
        <v>239</v>
      </c>
      <c r="D102" s="30" t="s">
        <v>75</v>
      </c>
      <c r="E102" s="30"/>
      <c r="F102" s="30"/>
      <c r="G102" s="31">
        <v>140</v>
      </c>
      <c r="H102" s="30" t="s">
        <v>109</v>
      </c>
      <c r="I102" s="30"/>
      <c r="J102" s="30"/>
      <c r="K102" s="46">
        <v>250</v>
      </c>
      <c r="L102" s="30" t="s">
        <v>109</v>
      </c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1">
        <v>170</v>
      </c>
      <c r="X102" s="30" t="s">
        <v>56</v>
      </c>
      <c r="Y102" s="33"/>
      <c r="Z102" s="30"/>
      <c r="AA102" s="32" t="s">
        <v>57</v>
      </c>
      <c r="AB102" s="32"/>
      <c r="AC102" s="32"/>
      <c r="AD102" s="32"/>
      <c r="AG102" s="47">
        <v>4947418214</v>
      </c>
    </row>
    <row r="103" spans="1:33" ht="15.75" customHeight="1">
      <c r="A103" s="45" t="s">
        <v>52</v>
      </c>
      <c r="B103" s="28" t="str">
        <f t="shared" si="1"/>
        <v>***.591237-**</v>
      </c>
      <c r="C103" s="29" t="s">
        <v>240</v>
      </c>
      <c r="D103" s="30" t="s">
        <v>60</v>
      </c>
      <c r="E103" s="30"/>
      <c r="F103" s="30"/>
      <c r="G103" s="31">
        <v>140</v>
      </c>
      <c r="H103" s="30" t="s">
        <v>109</v>
      </c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1">
        <v>170</v>
      </c>
      <c r="X103" s="30" t="s">
        <v>56</v>
      </c>
      <c r="Y103" s="33"/>
      <c r="Z103" s="30"/>
      <c r="AA103" s="32" t="s">
        <v>57</v>
      </c>
      <c r="AB103" s="32"/>
      <c r="AC103" s="32"/>
      <c r="AD103" s="32"/>
      <c r="AG103" s="47">
        <v>3482591237</v>
      </c>
    </row>
    <row r="104" spans="1:33" ht="15.75" customHeight="1">
      <c r="A104" s="45" t="s">
        <v>52</v>
      </c>
      <c r="B104" s="28" t="str">
        <f t="shared" si="1"/>
        <v>***.459207-**</v>
      </c>
      <c r="C104" s="29" t="s">
        <v>241</v>
      </c>
      <c r="D104" s="30" t="s">
        <v>60</v>
      </c>
      <c r="E104" s="30"/>
      <c r="F104" s="30"/>
      <c r="G104" s="31">
        <v>170</v>
      </c>
      <c r="H104" s="30" t="s">
        <v>55</v>
      </c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1">
        <v>170</v>
      </c>
      <c r="X104" s="30" t="s">
        <v>56</v>
      </c>
      <c r="Y104" s="33"/>
      <c r="Z104" s="30"/>
      <c r="AA104" s="32" t="s">
        <v>57</v>
      </c>
      <c r="AB104" s="32"/>
      <c r="AC104" s="32"/>
      <c r="AD104" s="32"/>
      <c r="AG104" s="47">
        <v>5345459207</v>
      </c>
    </row>
    <row r="105" spans="1:33" ht="15.75" customHeight="1">
      <c r="A105" s="45" t="s">
        <v>52</v>
      </c>
      <c r="B105" s="28" t="str">
        <f t="shared" si="1"/>
        <v>***.954230-**</v>
      </c>
      <c r="C105" s="29" t="s">
        <v>242</v>
      </c>
      <c r="D105" s="30" t="s">
        <v>60</v>
      </c>
      <c r="E105" s="30"/>
      <c r="F105" s="30"/>
      <c r="G105" s="31">
        <v>170</v>
      </c>
      <c r="H105" s="30" t="s">
        <v>55</v>
      </c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1">
        <v>170</v>
      </c>
      <c r="X105" s="30" t="s">
        <v>56</v>
      </c>
      <c r="Y105" s="33"/>
      <c r="Z105" s="30"/>
      <c r="AA105" s="32" t="s">
        <v>57</v>
      </c>
      <c r="AB105" s="32"/>
      <c r="AC105" s="32"/>
      <c r="AD105" s="32"/>
      <c r="AG105" s="47">
        <v>4034954230</v>
      </c>
    </row>
    <row r="106" spans="1:33" ht="15.75" customHeight="1">
      <c r="A106" s="45" t="s">
        <v>52</v>
      </c>
      <c r="B106" s="28" t="str">
        <f t="shared" si="1"/>
        <v>***.44251-**</v>
      </c>
      <c r="C106" s="29" t="s">
        <v>243</v>
      </c>
      <c r="D106" s="30" t="s">
        <v>54</v>
      </c>
      <c r="E106" s="30"/>
      <c r="F106" s="30"/>
      <c r="G106" s="31">
        <v>140</v>
      </c>
      <c r="H106" s="30" t="s">
        <v>55</v>
      </c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1">
        <v>170</v>
      </c>
      <c r="X106" s="30" t="s">
        <v>65</v>
      </c>
      <c r="Y106" s="33"/>
      <c r="Z106" s="30"/>
      <c r="AA106" s="32"/>
      <c r="AB106" s="32" t="s">
        <v>57</v>
      </c>
      <c r="AC106" s="32"/>
      <c r="AD106" s="32"/>
      <c r="AG106" s="47">
        <v>794844251</v>
      </c>
    </row>
    <row r="107" spans="1:33" ht="15.75" customHeight="1">
      <c r="A107" s="45" t="s">
        <v>52</v>
      </c>
      <c r="B107" s="28" t="str">
        <f t="shared" si="1"/>
        <v>***.342252-**</v>
      </c>
      <c r="C107" s="29" t="s">
        <v>244</v>
      </c>
      <c r="D107" s="30" t="s">
        <v>75</v>
      </c>
      <c r="E107" s="30"/>
      <c r="F107" s="30"/>
      <c r="G107" s="31">
        <v>170</v>
      </c>
      <c r="H107" s="30" t="s">
        <v>55</v>
      </c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1">
        <v>170</v>
      </c>
      <c r="X107" s="30" t="s">
        <v>56</v>
      </c>
      <c r="Y107" s="33"/>
      <c r="Z107" s="30"/>
      <c r="AA107" s="32" t="s">
        <v>57</v>
      </c>
      <c r="AB107" s="32"/>
      <c r="AC107" s="32"/>
      <c r="AD107" s="32"/>
      <c r="AG107" s="47">
        <v>1120342252</v>
      </c>
    </row>
    <row r="108" spans="1:33" ht="15.75" customHeight="1">
      <c r="A108" s="45" t="s">
        <v>52</v>
      </c>
      <c r="B108" s="28" t="str">
        <f t="shared" si="1"/>
        <v>***.217200-**</v>
      </c>
      <c r="C108" s="29" t="s">
        <v>245</v>
      </c>
      <c r="D108" s="30" t="s">
        <v>54</v>
      </c>
      <c r="E108" s="30"/>
      <c r="F108" s="30"/>
      <c r="G108" s="31">
        <v>170</v>
      </c>
      <c r="H108" s="30" t="s">
        <v>55</v>
      </c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1">
        <v>170</v>
      </c>
      <c r="X108" s="30" t="s">
        <v>56</v>
      </c>
      <c r="Y108" s="33"/>
      <c r="Z108" s="30"/>
      <c r="AA108" s="32" t="s">
        <v>57</v>
      </c>
      <c r="AB108" s="32"/>
      <c r="AC108" s="32"/>
      <c r="AD108" s="32"/>
      <c r="AG108" s="47">
        <v>4863217200</v>
      </c>
    </row>
    <row r="109" spans="1:33" ht="15.75" customHeight="1">
      <c r="A109" s="45" t="s">
        <v>52</v>
      </c>
      <c r="B109" s="28" t="str">
        <f t="shared" si="1"/>
        <v>***.450295-**</v>
      </c>
      <c r="C109" s="29" t="s">
        <v>246</v>
      </c>
      <c r="D109" s="30" t="s">
        <v>54</v>
      </c>
      <c r="E109" s="30"/>
      <c r="F109" s="30"/>
      <c r="G109" s="31">
        <v>140</v>
      </c>
      <c r="H109" s="30" t="s">
        <v>55</v>
      </c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1">
        <v>170</v>
      </c>
      <c r="X109" s="30" t="s">
        <v>56</v>
      </c>
      <c r="Y109" s="33"/>
      <c r="Z109" s="30"/>
      <c r="AA109" s="32" t="s">
        <v>57</v>
      </c>
      <c r="AB109" s="32"/>
      <c r="AC109" s="32"/>
      <c r="AD109" s="32"/>
      <c r="AG109" s="47">
        <v>5806450295</v>
      </c>
    </row>
    <row r="110" spans="1:33" ht="25.5">
      <c r="A110" s="45" t="s">
        <v>164</v>
      </c>
      <c r="B110" s="28" t="str">
        <f t="shared" si="1"/>
        <v>***.628265-**</v>
      </c>
      <c r="C110" s="29" t="s">
        <v>247</v>
      </c>
      <c r="D110" s="30" t="s">
        <v>60</v>
      </c>
      <c r="E110" s="30"/>
      <c r="F110" s="30"/>
      <c r="G110" s="31">
        <v>140</v>
      </c>
      <c r="H110" s="30" t="s">
        <v>55</v>
      </c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1">
        <v>170</v>
      </c>
      <c r="X110" s="30" t="s">
        <v>56</v>
      </c>
      <c r="Y110" s="33">
        <v>50</v>
      </c>
      <c r="Z110" s="30" t="s">
        <v>248</v>
      </c>
      <c r="AA110" s="32" t="s">
        <v>57</v>
      </c>
      <c r="AB110" s="32"/>
      <c r="AC110" s="32"/>
      <c r="AD110" s="32"/>
      <c r="AG110" s="47">
        <v>3561628265</v>
      </c>
    </row>
    <row r="111" spans="1:33" ht="15.75" customHeight="1">
      <c r="A111" s="45" t="s">
        <v>52</v>
      </c>
      <c r="B111" s="28" t="str">
        <f t="shared" si="1"/>
        <v>***.851286-**</v>
      </c>
      <c r="C111" s="29" t="s">
        <v>249</v>
      </c>
      <c r="D111" s="30" t="s">
        <v>75</v>
      </c>
      <c r="E111" s="30"/>
      <c r="F111" s="30"/>
      <c r="G111" s="31">
        <v>140</v>
      </c>
      <c r="H111" s="30" t="s">
        <v>55</v>
      </c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1">
        <v>170</v>
      </c>
      <c r="X111" s="30" t="s">
        <v>56</v>
      </c>
      <c r="Y111" s="33"/>
      <c r="Z111" s="30"/>
      <c r="AA111" s="32" t="s">
        <v>57</v>
      </c>
      <c r="AB111" s="32"/>
      <c r="AC111" s="32"/>
      <c r="AD111" s="32"/>
      <c r="AG111" s="47">
        <v>6694851286</v>
      </c>
    </row>
    <row r="112" spans="1:33" ht="25.5">
      <c r="A112" s="45" t="s">
        <v>92</v>
      </c>
      <c r="B112" s="28" t="str">
        <f t="shared" si="1"/>
        <v>***.147248-**</v>
      </c>
      <c r="C112" s="29" t="s">
        <v>250</v>
      </c>
      <c r="D112" s="30" t="s">
        <v>54</v>
      </c>
      <c r="E112" s="30"/>
      <c r="F112" s="30"/>
      <c r="G112" s="31">
        <v>170</v>
      </c>
      <c r="H112" s="30" t="s">
        <v>55</v>
      </c>
      <c r="I112" s="30"/>
      <c r="J112" s="30"/>
      <c r="K112" s="96">
        <v>250</v>
      </c>
      <c r="L112" s="30" t="s">
        <v>109</v>
      </c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1">
        <v>170</v>
      </c>
      <c r="X112" s="30" t="s">
        <v>65</v>
      </c>
      <c r="Y112" s="33"/>
      <c r="Z112" s="30"/>
      <c r="AA112" s="32"/>
      <c r="AB112" s="32" t="s">
        <v>57</v>
      </c>
      <c r="AC112" s="32"/>
      <c r="AD112" s="32"/>
      <c r="AG112" s="47">
        <v>5978147248</v>
      </c>
    </row>
    <row r="113" spans="1:33" ht="15.75" customHeight="1">
      <c r="A113" s="27" t="s">
        <v>52</v>
      </c>
      <c r="B113" s="28" t="str">
        <f t="shared" si="1"/>
        <v>***.834213-**</v>
      </c>
      <c r="C113" s="29" t="s">
        <v>251</v>
      </c>
      <c r="D113" s="30" t="s">
        <v>75</v>
      </c>
      <c r="E113" s="30"/>
      <c r="F113" s="30"/>
      <c r="G113" s="31">
        <v>140</v>
      </c>
      <c r="H113" s="30" t="s">
        <v>55</v>
      </c>
      <c r="I113" s="30"/>
      <c r="J113" s="30"/>
      <c r="K113" s="96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1">
        <v>170</v>
      </c>
      <c r="X113" s="30" t="s">
        <v>56</v>
      </c>
      <c r="Y113" s="33"/>
      <c r="Z113" s="30"/>
      <c r="AA113" s="32" t="s">
        <v>57</v>
      </c>
      <c r="AB113" s="32"/>
      <c r="AC113" s="32"/>
      <c r="AD113" s="32"/>
      <c r="AG113" s="47">
        <v>3479834213</v>
      </c>
    </row>
    <row r="114" spans="1:33" ht="15.75" customHeight="1">
      <c r="A114" s="27" t="s">
        <v>52</v>
      </c>
      <c r="B114" s="28" t="str">
        <f t="shared" si="1"/>
        <v>***.137260-**</v>
      </c>
      <c r="C114" s="29" t="s">
        <v>252</v>
      </c>
      <c r="D114" s="30" t="s">
        <v>54</v>
      </c>
      <c r="E114" s="30"/>
      <c r="F114" s="30"/>
      <c r="G114" s="31">
        <v>140</v>
      </c>
      <c r="H114" s="30" t="s">
        <v>55</v>
      </c>
      <c r="I114" s="30"/>
      <c r="J114" s="30"/>
      <c r="K114" s="96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1">
        <v>170</v>
      </c>
      <c r="X114" s="30" t="s">
        <v>238</v>
      </c>
      <c r="Y114" s="33"/>
      <c r="Z114" s="30"/>
      <c r="AA114" s="32"/>
      <c r="AB114" s="32" t="s">
        <v>57</v>
      </c>
      <c r="AC114" s="32"/>
      <c r="AD114" s="32"/>
      <c r="AG114" s="47">
        <v>5795137260</v>
      </c>
    </row>
    <row r="115" spans="1:33" ht="15.75" customHeight="1">
      <c r="A115" s="27" t="s">
        <v>52</v>
      </c>
      <c r="B115" s="28" t="str">
        <f t="shared" si="1"/>
        <v>***.774283-**</v>
      </c>
      <c r="C115" s="29" t="s">
        <v>253</v>
      </c>
      <c r="D115" s="30" t="s">
        <v>75</v>
      </c>
      <c r="E115" s="30"/>
      <c r="F115" s="30"/>
      <c r="G115" s="31">
        <v>170</v>
      </c>
      <c r="H115" s="30" t="s">
        <v>55</v>
      </c>
      <c r="I115" s="30"/>
      <c r="J115" s="30"/>
      <c r="K115" s="96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1">
        <v>170</v>
      </c>
      <c r="X115" s="30" t="s">
        <v>56</v>
      </c>
      <c r="Y115" s="33"/>
      <c r="Z115" s="30"/>
      <c r="AA115" s="32" t="s">
        <v>57</v>
      </c>
      <c r="AB115" s="32"/>
      <c r="AC115" s="32"/>
      <c r="AD115" s="32"/>
      <c r="AG115" s="47">
        <v>5829774283</v>
      </c>
    </row>
    <row r="116" spans="1:33" ht="15.75" customHeight="1">
      <c r="A116" s="27" t="s">
        <v>52</v>
      </c>
      <c r="B116" s="28" t="str">
        <f t="shared" si="1"/>
        <v>***.974183-**</v>
      </c>
      <c r="C116" s="29" t="s">
        <v>254</v>
      </c>
      <c r="D116" s="30" t="s">
        <v>60</v>
      </c>
      <c r="E116" s="30"/>
      <c r="F116" s="30"/>
      <c r="G116" s="31">
        <v>170</v>
      </c>
      <c r="H116" s="30" t="s">
        <v>55</v>
      </c>
      <c r="I116" s="30"/>
      <c r="J116" s="30"/>
      <c r="K116" s="96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1">
        <v>170</v>
      </c>
      <c r="X116" s="30" t="s">
        <v>56</v>
      </c>
      <c r="Y116" s="33"/>
      <c r="Z116" s="30"/>
      <c r="AA116" s="32" t="s">
        <v>57</v>
      </c>
      <c r="AB116" s="32"/>
      <c r="AC116" s="32"/>
      <c r="AD116" s="32"/>
      <c r="AG116" s="47">
        <v>6296974183</v>
      </c>
    </row>
    <row r="117" spans="1:33" ht="15.75" customHeight="1">
      <c r="A117" s="27" t="s">
        <v>52</v>
      </c>
      <c r="B117" s="28" t="str">
        <f t="shared" si="1"/>
        <v>***.662200-**</v>
      </c>
      <c r="C117" s="29" t="s">
        <v>255</v>
      </c>
      <c r="D117" s="30" t="s">
        <v>60</v>
      </c>
      <c r="E117" s="30"/>
      <c r="F117" s="30"/>
      <c r="G117" s="31">
        <v>140</v>
      </c>
      <c r="H117" s="30" t="s">
        <v>109</v>
      </c>
      <c r="I117" s="30"/>
      <c r="J117" s="30"/>
      <c r="K117" s="96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1">
        <v>170</v>
      </c>
      <c r="X117" s="30" t="s">
        <v>56</v>
      </c>
      <c r="Y117" s="33"/>
      <c r="Z117" s="30"/>
      <c r="AA117" s="32" t="s">
        <v>57</v>
      </c>
      <c r="AB117" s="32"/>
      <c r="AC117" s="32"/>
      <c r="AD117" s="32"/>
      <c r="AG117" s="47">
        <v>2682662200</v>
      </c>
    </row>
    <row r="118" spans="1:33" ht="15.75" customHeight="1">
      <c r="A118" s="27" t="s">
        <v>52</v>
      </c>
      <c r="B118" s="28" t="str">
        <f t="shared" si="1"/>
        <v>***.183200-**</v>
      </c>
      <c r="C118" s="29" t="s">
        <v>256</v>
      </c>
      <c r="D118" s="30" t="s">
        <v>75</v>
      </c>
      <c r="E118" s="30"/>
      <c r="F118" s="30"/>
      <c r="G118" s="31">
        <v>140</v>
      </c>
      <c r="H118" s="30" t="s">
        <v>55</v>
      </c>
      <c r="I118" s="30"/>
      <c r="J118" s="30"/>
      <c r="K118" s="96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1">
        <v>170</v>
      </c>
      <c r="X118" s="30" t="s">
        <v>56</v>
      </c>
      <c r="Y118" s="33"/>
      <c r="Z118" s="30"/>
      <c r="AA118" s="32" t="s">
        <v>57</v>
      </c>
      <c r="AB118" s="32"/>
      <c r="AC118" s="32"/>
      <c r="AD118" s="32"/>
      <c r="AG118" s="47">
        <v>6525183200</v>
      </c>
    </row>
    <row r="119" spans="1:33" ht="15.75" customHeight="1">
      <c r="A119" s="27" t="s">
        <v>52</v>
      </c>
      <c r="B119" s="28" t="str">
        <f t="shared" si="1"/>
        <v>***.1998798-**</v>
      </c>
      <c r="C119" s="29" t="s">
        <v>257</v>
      </c>
      <c r="D119" s="30" t="s">
        <v>75</v>
      </c>
      <c r="E119" s="30"/>
      <c r="F119" s="30"/>
      <c r="G119" s="31">
        <v>170</v>
      </c>
      <c r="H119" s="30" t="s">
        <v>55</v>
      </c>
      <c r="I119" s="30"/>
      <c r="J119" s="30"/>
      <c r="K119" s="96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1">
        <v>170</v>
      </c>
      <c r="X119" s="30" t="s">
        <v>56</v>
      </c>
      <c r="Y119" s="33"/>
      <c r="Z119" s="30"/>
      <c r="AA119" s="32" t="s">
        <v>57</v>
      </c>
      <c r="AB119" s="32"/>
      <c r="AC119" s="32"/>
      <c r="AD119" s="32"/>
      <c r="AG119" s="47">
        <v>19411998798</v>
      </c>
    </row>
    <row r="120" spans="1:33" ht="15.75" customHeight="1">
      <c r="A120" s="27" t="s">
        <v>52</v>
      </c>
      <c r="B120" s="28" t="str">
        <f t="shared" si="1"/>
        <v>***.122231-**</v>
      </c>
      <c r="C120" s="29" t="s">
        <v>258</v>
      </c>
      <c r="D120" s="30" t="s">
        <v>60</v>
      </c>
      <c r="E120" s="30"/>
      <c r="F120" s="30"/>
      <c r="G120" s="31">
        <v>140</v>
      </c>
      <c r="H120" s="30" t="s">
        <v>55</v>
      </c>
      <c r="I120" s="30"/>
      <c r="J120" s="30"/>
      <c r="K120" s="96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1">
        <v>170</v>
      </c>
      <c r="X120" s="30" t="s">
        <v>56</v>
      </c>
      <c r="Y120" s="33"/>
      <c r="Z120" s="30"/>
      <c r="AA120" s="32" t="s">
        <v>57</v>
      </c>
      <c r="AB120" s="32"/>
      <c r="AC120" s="32"/>
      <c r="AD120" s="32"/>
      <c r="AG120" s="47">
        <v>6005122231</v>
      </c>
    </row>
    <row r="121" spans="1:33" ht="15.75" customHeight="1">
      <c r="A121" s="27" t="s">
        <v>52</v>
      </c>
      <c r="B121" s="28" t="str">
        <f t="shared" si="1"/>
        <v>***.457290-**</v>
      </c>
      <c r="C121" s="29" t="s">
        <v>259</v>
      </c>
      <c r="D121" s="30" t="s">
        <v>54</v>
      </c>
      <c r="E121" s="30"/>
      <c r="F121" s="30"/>
      <c r="G121" s="31">
        <v>170</v>
      </c>
      <c r="H121" s="30" t="s">
        <v>55</v>
      </c>
      <c r="I121" s="30"/>
      <c r="J121" s="30"/>
      <c r="K121" s="96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1">
        <v>170</v>
      </c>
      <c r="X121" s="30" t="s">
        <v>56</v>
      </c>
      <c r="Y121" s="33"/>
      <c r="Z121" s="30"/>
      <c r="AA121" s="32" t="s">
        <v>57</v>
      </c>
      <c r="AB121" s="32"/>
      <c r="AC121" s="32"/>
      <c r="AD121" s="32"/>
      <c r="AG121" s="47">
        <v>1881457290</v>
      </c>
    </row>
    <row r="122" spans="1:33" ht="15.75" customHeight="1">
      <c r="A122" s="27" t="s">
        <v>52</v>
      </c>
      <c r="B122" s="28" t="str">
        <f t="shared" si="1"/>
        <v>***.041262-**</v>
      </c>
      <c r="C122" s="29" t="s">
        <v>260</v>
      </c>
      <c r="D122" s="30" t="s">
        <v>75</v>
      </c>
      <c r="E122" s="30"/>
      <c r="F122" s="30"/>
      <c r="G122" s="31">
        <v>170</v>
      </c>
      <c r="H122" s="30" t="s">
        <v>55</v>
      </c>
      <c r="I122" s="30"/>
      <c r="J122" s="30"/>
      <c r="K122" s="96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1">
        <v>170</v>
      </c>
      <c r="X122" s="30" t="s">
        <v>56</v>
      </c>
      <c r="Y122" s="33"/>
      <c r="Z122" s="30"/>
      <c r="AA122" s="32" t="s">
        <v>57</v>
      </c>
      <c r="AB122" s="32"/>
      <c r="AC122" s="32"/>
      <c r="AD122" s="32"/>
      <c r="AG122" s="47">
        <v>5292041262</v>
      </c>
    </row>
    <row r="123" spans="1:33" ht="25.5">
      <c r="A123" s="45" t="s">
        <v>92</v>
      </c>
      <c r="B123" s="28" t="str">
        <f t="shared" si="1"/>
        <v>***.310255-**</v>
      </c>
      <c r="C123" s="29" t="s">
        <v>261</v>
      </c>
      <c r="D123" s="30" t="s">
        <v>54</v>
      </c>
      <c r="E123" s="30"/>
      <c r="F123" s="30"/>
      <c r="G123" s="31">
        <v>140</v>
      </c>
      <c r="H123" s="30" t="s">
        <v>109</v>
      </c>
      <c r="I123" s="30"/>
      <c r="J123" s="30"/>
      <c r="K123" s="96">
        <v>250</v>
      </c>
      <c r="L123" s="30" t="s">
        <v>109</v>
      </c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1">
        <v>170</v>
      </c>
      <c r="X123" s="30" t="s">
        <v>56</v>
      </c>
      <c r="Y123" s="33"/>
      <c r="Z123" s="30"/>
      <c r="AA123" s="32" t="s">
        <v>57</v>
      </c>
      <c r="AB123" s="32"/>
      <c r="AC123" s="32"/>
      <c r="AD123" s="32"/>
      <c r="AG123" s="47">
        <v>5174310255</v>
      </c>
    </row>
    <row r="124" spans="1:33" ht="15.75" customHeight="1">
      <c r="A124" s="45" t="s">
        <v>52</v>
      </c>
      <c r="B124" s="28" t="str">
        <f t="shared" si="1"/>
        <v>***.565266-**</v>
      </c>
      <c r="C124" s="29" t="s">
        <v>262</v>
      </c>
      <c r="D124" s="30" t="s">
        <v>54</v>
      </c>
      <c r="E124" s="30"/>
      <c r="F124" s="30"/>
      <c r="G124" s="31">
        <v>140</v>
      </c>
      <c r="H124" s="30" t="s">
        <v>55</v>
      </c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1">
        <v>170</v>
      </c>
      <c r="X124" s="30" t="s">
        <v>56</v>
      </c>
      <c r="Y124" s="33"/>
      <c r="Z124" s="30"/>
      <c r="AA124" s="32" t="s">
        <v>57</v>
      </c>
      <c r="AB124" s="32"/>
      <c r="AC124" s="32"/>
      <c r="AD124" s="32"/>
      <c r="AG124" s="47">
        <v>2282565266</v>
      </c>
    </row>
    <row r="125" spans="1:33" ht="15.75" customHeight="1">
      <c r="A125" s="45" t="s">
        <v>52</v>
      </c>
      <c r="B125" s="28" t="str">
        <f t="shared" si="1"/>
        <v>***.89203-**</v>
      </c>
      <c r="C125" s="29" t="s">
        <v>263</v>
      </c>
      <c r="D125" s="30" t="s">
        <v>54</v>
      </c>
      <c r="E125" s="30"/>
      <c r="F125" s="30"/>
      <c r="G125" s="31">
        <v>140</v>
      </c>
      <c r="H125" s="30" t="s">
        <v>55</v>
      </c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1">
        <v>170</v>
      </c>
      <c r="X125" s="30" t="s">
        <v>56</v>
      </c>
      <c r="Y125" s="33"/>
      <c r="Z125" s="30"/>
      <c r="AA125" s="32" t="s">
        <v>57</v>
      </c>
      <c r="AB125" s="32"/>
      <c r="AC125" s="32"/>
      <c r="AD125" s="32"/>
      <c r="AG125" s="47">
        <v>831989203</v>
      </c>
    </row>
    <row r="126" spans="1:33" ht="15.75" customHeight="1">
      <c r="A126" s="45" t="s">
        <v>52</v>
      </c>
      <c r="B126" s="28" t="str">
        <f t="shared" si="1"/>
        <v>***.136209-**</v>
      </c>
      <c r="C126" s="29" t="s">
        <v>264</v>
      </c>
      <c r="D126" s="30" t="s">
        <v>54</v>
      </c>
      <c r="E126" s="30"/>
      <c r="F126" s="30"/>
      <c r="G126" s="31">
        <v>140</v>
      </c>
      <c r="H126" s="30" t="s">
        <v>55</v>
      </c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1">
        <v>170</v>
      </c>
      <c r="X126" s="30" t="s">
        <v>56</v>
      </c>
      <c r="Y126" s="33"/>
      <c r="Z126" s="30"/>
      <c r="AA126" s="32" t="s">
        <v>57</v>
      </c>
      <c r="AB126" s="32"/>
      <c r="AC126" s="32"/>
      <c r="AD126" s="32"/>
      <c r="AG126" s="47">
        <v>6691136209</v>
      </c>
    </row>
    <row r="127" spans="1:33" ht="25.5">
      <c r="A127" s="45" t="s">
        <v>92</v>
      </c>
      <c r="B127" s="28" t="str">
        <f t="shared" si="1"/>
        <v>***.279258-**</v>
      </c>
      <c r="C127" s="29" t="s">
        <v>265</v>
      </c>
      <c r="D127" s="30" t="s">
        <v>54</v>
      </c>
      <c r="E127" s="30"/>
      <c r="F127" s="30"/>
      <c r="G127" s="31">
        <v>140</v>
      </c>
      <c r="H127" s="30" t="s">
        <v>55</v>
      </c>
      <c r="I127" s="30"/>
      <c r="J127" s="30"/>
      <c r="K127" s="96">
        <v>250</v>
      </c>
      <c r="L127" s="30" t="s">
        <v>109</v>
      </c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1">
        <v>170</v>
      </c>
      <c r="X127" s="30" t="s">
        <v>65</v>
      </c>
      <c r="Y127" s="33"/>
      <c r="Z127" s="30"/>
      <c r="AA127" s="32"/>
      <c r="AB127" s="32"/>
      <c r="AC127" s="32" t="s">
        <v>57</v>
      </c>
      <c r="AD127" s="32"/>
      <c r="AG127" s="47">
        <v>4882279258</v>
      </c>
    </row>
    <row r="128" spans="1:33" ht="15.75" customHeight="1">
      <c r="A128" s="45" t="s">
        <v>52</v>
      </c>
      <c r="B128" s="28" t="str">
        <f t="shared" si="1"/>
        <v>***.594216-**</v>
      </c>
      <c r="C128" s="29" t="s">
        <v>266</v>
      </c>
      <c r="D128" s="30" t="s">
        <v>54</v>
      </c>
      <c r="E128" s="30"/>
      <c r="F128" s="30"/>
      <c r="G128" s="31">
        <v>140</v>
      </c>
      <c r="H128" s="30" t="s">
        <v>55</v>
      </c>
      <c r="I128" s="30"/>
      <c r="J128" s="30"/>
      <c r="K128" s="96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1">
        <v>170</v>
      </c>
      <c r="X128" s="30" t="s">
        <v>56</v>
      </c>
      <c r="Y128" s="33"/>
      <c r="Z128" s="30"/>
      <c r="AA128" s="32" t="s">
        <v>57</v>
      </c>
      <c r="AB128" s="32"/>
      <c r="AC128" s="32"/>
      <c r="AD128" s="32"/>
      <c r="AG128" s="47">
        <v>6272594216</v>
      </c>
    </row>
    <row r="129" spans="1:33" ht="15.75" customHeight="1">
      <c r="A129" s="27" t="s">
        <v>52</v>
      </c>
      <c r="B129" s="28" t="str">
        <f t="shared" si="1"/>
        <v>***.336201-**</v>
      </c>
      <c r="C129" s="29" t="s">
        <v>267</v>
      </c>
      <c r="D129" s="30" t="s">
        <v>60</v>
      </c>
      <c r="E129" s="30"/>
      <c r="F129" s="30"/>
      <c r="G129" s="31">
        <v>170</v>
      </c>
      <c r="H129" s="30" t="s">
        <v>55</v>
      </c>
      <c r="I129" s="30"/>
      <c r="J129" s="30"/>
      <c r="K129" s="96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1">
        <v>170</v>
      </c>
      <c r="X129" s="30" t="s">
        <v>56</v>
      </c>
      <c r="Y129" s="33"/>
      <c r="Z129" s="30"/>
      <c r="AA129" s="32" t="s">
        <v>57</v>
      </c>
      <c r="AB129" s="32"/>
      <c r="AC129" s="32"/>
      <c r="AD129" s="32"/>
      <c r="AG129" s="47">
        <v>5472336201</v>
      </c>
    </row>
    <row r="130" spans="1:33" ht="25.5">
      <c r="A130" s="27" t="s">
        <v>52</v>
      </c>
      <c r="B130" s="28" t="str">
        <f t="shared" si="1"/>
        <v>***.9119908-**</v>
      </c>
      <c r="C130" s="29" t="s">
        <v>268</v>
      </c>
      <c r="D130" s="30" t="s">
        <v>60</v>
      </c>
      <c r="E130" s="30"/>
      <c r="F130" s="30"/>
      <c r="G130" s="31">
        <v>170</v>
      </c>
      <c r="H130" s="30" t="s">
        <v>55</v>
      </c>
      <c r="I130" s="30"/>
      <c r="J130" s="30"/>
      <c r="K130" s="96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1">
        <v>170</v>
      </c>
      <c r="X130" s="30" t="s">
        <v>65</v>
      </c>
      <c r="Y130" s="33"/>
      <c r="Z130" s="30"/>
      <c r="AA130" s="32" t="s">
        <v>57</v>
      </c>
      <c r="AB130" s="32"/>
      <c r="AC130" s="32"/>
      <c r="AD130" s="32"/>
      <c r="AG130" s="47">
        <v>11049119908</v>
      </c>
    </row>
    <row r="131" spans="1:33" ht="17.25" customHeight="1">
      <c r="A131" s="27" t="s">
        <v>67</v>
      </c>
      <c r="B131" s="28" t="str">
        <f t="shared" si="1"/>
        <v>***.067200-**</v>
      </c>
      <c r="C131" s="51" t="s">
        <v>269</v>
      </c>
      <c r="D131" s="30" t="s">
        <v>75</v>
      </c>
      <c r="E131" s="30"/>
      <c r="F131" s="30"/>
      <c r="G131" s="31"/>
      <c r="H131" s="30"/>
      <c r="I131" s="30"/>
      <c r="J131" s="30"/>
      <c r="K131" s="96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 t="s">
        <v>270</v>
      </c>
      <c r="W131" s="31"/>
      <c r="X131" s="30"/>
      <c r="Y131" s="33">
        <v>50</v>
      </c>
      <c r="Z131" s="30" t="s">
        <v>69</v>
      </c>
      <c r="AA131" s="32"/>
      <c r="AB131" s="32"/>
      <c r="AC131" s="32"/>
      <c r="AD131" s="32"/>
      <c r="AG131" s="47">
        <v>5788067200</v>
      </c>
    </row>
    <row r="132" spans="1:33" ht="15.75" customHeight="1">
      <c r="A132" s="27" t="s">
        <v>52</v>
      </c>
      <c r="B132" s="28" t="str">
        <f t="shared" si="1"/>
        <v>***.149233-**</v>
      </c>
      <c r="C132" s="29" t="s">
        <v>271</v>
      </c>
      <c r="D132" s="30" t="s">
        <v>60</v>
      </c>
      <c r="E132" s="30"/>
      <c r="F132" s="30"/>
      <c r="G132" s="31">
        <v>170</v>
      </c>
      <c r="H132" s="30" t="s">
        <v>55</v>
      </c>
      <c r="I132" s="30"/>
      <c r="J132" s="30"/>
      <c r="K132" s="96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1">
        <v>170</v>
      </c>
      <c r="X132" s="30" t="s">
        <v>56</v>
      </c>
      <c r="Y132" s="33"/>
      <c r="Z132" s="30"/>
      <c r="AA132" s="32" t="s">
        <v>57</v>
      </c>
      <c r="AB132" s="32"/>
      <c r="AC132" s="32"/>
      <c r="AD132" s="32"/>
      <c r="AG132" s="47">
        <v>5827149233</v>
      </c>
    </row>
    <row r="133" spans="1:33" ht="25.5">
      <c r="A133" s="45" t="s">
        <v>164</v>
      </c>
      <c r="B133" s="28" t="str">
        <f t="shared" ref="B133:B196" si="2">CONCATENATE("***.",MID(AG133,5,7),"-**")</f>
        <v>***.624299-**</v>
      </c>
      <c r="C133" s="29" t="s">
        <v>272</v>
      </c>
      <c r="D133" s="30" t="s">
        <v>60</v>
      </c>
      <c r="E133" s="30"/>
      <c r="F133" s="30"/>
      <c r="G133" s="31">
        <v>170</v>
      </c>
      <c r="H133" s="30" t="s">
        <v>55</v>
      </c>
      <c r="I133" s="30"/>
      <c r="J133" s="30"/>
      <c r="K133" s="96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1">
        <v>170</v>
      </c>
      <c r="X133" s="30" t="s">
        <v>56</v>
      </c>
      <c r="Y133" s="33">
        <v>50</v>
      </c>
      <c r="Z133" s="30" t="s">
        <v>69</v>
      </c>
      <c r="AA133" s="32"/>
      <c r="AB133" s="32" t="s">
        <v>57</v>
      </c>
      <c r="AC133" s="32"/>
      <c r="AD133" s="32"/>
      <c r="AG133" s="47">
        <v>4152624299</v>
      </c>
    </row>
    <row r="134" spans="1:33" ht="25.5">
      <c r="A134" s="45" t="s">
        <v>92</v>
      </c>
      <c r="B134" s="28" t="str">
        <f t="shared" si="2"/>
        <v>***.369246-**</v>
      </c>
      <c r="C134" s="29" t="s">
        <v>273</v>
      </c>
      <c r="D134" s="30" t="s">
        <v>60</v>
      </c>
      <c r="E134" s="30"/>
      <c r="F134" s="30"/>
      <c r="G134" s="31">
        <v>140</v>
      </c>
      <c r="H134" s="30" t="s">
        <v>55</v>
      </c>
      <c r="I134" s="30"/>
      <c r="J134" s="30"/>
      <c r="K134" s="96">
        <v>250</v>
      </c>
      <c r="L134" s="30" t="s">
        <v>109</v>
      </c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1">
        <v>170</v>
      </c>
      <c r="X134" s="30" t="s">
        <v>65</v>
      </c>
      <c r="Y134" s="33"/>
      <c r="Z134" s="30"/>
      <c r="AA134" s="32"/>
      <c r="AB134" s="32" t="s">
        <v>57</v>
      </c>
      <c r="AC134" s="32"/>
      <c r="AD134" s="32"/>
      <c r="AG134" s="47">
        <v>4579369246</v>
      </c>
    </row>
    <row r="135" spans="1:33" ht="15.75" customHeight="1">
      <c r="A135" s="45" t="s">
        <v>52</v>
      </c>
      <c r="B135" s="28" t="str">
        <f t="shared" si="2"/>
        <v>***.557236-**</v>
      </c>
      <c r="C135" s="29" t="s">
        <v>274</v>
      </c>
      <c r="D135" s="30" t="s">
        <v>75</v>
      </c>
      <c r="E135" s="30"/>
      <c r="F135" s="30"/>
      <c r="G135" s="31">
        <v>170</v>
      </c>
      <c r="H135" s="30" t="s">
        <v>55</v>
      </c>
      <c r="I135" s="30"/>
      <c r="J135" s="30"/>
      <c r="K135" s="96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1">
        <v>170</v>
      </c>
      <c r="X135" s="30" t="s">
        <v>56</v>
      </c>
      <c r="Y135" s="33"/>
      <c r="Z135" s="30"/>
      <c r="AA135" s="32" t="s">
        <v>57</v>
      </c>
      <c r="AB135" s="32"/>
      <c r="AC135" s="32"/>
      <c r="AD135" s="32"/>
      <c r="AG135" s="47">
        <v>4732557236</v>
      </c>
    </row>
    <row r="136" spans="1:33" ht="15.75" customHeight="1">
      <c r="A136" s="27" t="s">
        <v>52</v>
      </c>
      <c r="B136" s="28" t="str">
        <f t="shared" si="2"/>
        <v>***.866246-**</v>
      </c>
      <c r="C136" s="29" t="s">
        <v>275</v>
      </c>
      <c r="D136" s="30" t="s">
        <v>54</v>
      </c>
      <c r="E136" s="30"/>
      <c r="F136" s="30"/>
      <c r="G136" s="31">
        <v>140</v>
      </c>
      <c r="H136" s="30" t="s">
        <v>55</v>
      </c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1">
        <v>170</v>
      </c>
      <c r="X136" s="30" t="s">
        <v>56</v>
      </c>
      <c r="Y136" s="33"/>
      <c r="Z136" s="30"/>
      <c r="AA136" s="32" t="s">
        <v>57</v>
      </c>
      <c r="AB136" s="32"/>
      <c r="AC136" s="32"/>
      <c r="AD136" s="32"/>
      <c r="AG136" s="47">
        <v>5189866246</v>
      </c>
    </row>
    <row r="137" spans="1:33" ht="15.75" customHeight="1">
      <c r="A137" s="27" t="s">
        <v>52</v>
      </c>
      <c r="B137" s="28" t="str">
        <f t="shared" si="2"/>
        <v>***.187217-**</v>
      </c>
      <c r="C137" s="29" t="s">
        <v>276</v>
      </c>
      <c r="D137" s="30" t="s">
        <v>54</v>
      </c>
      <c r="E137" s="30"/>
      <c r="F137" s="30"/>
      <c r="G137" s="31">
        <v>140</v>
      </c>
      <c r="H137" s="30" t="s">
        <v>55</v>
      </c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1">
        <v>170</v>
      </c>
      <c r="X137" s="30" t="s">
        <v>56</v>
      </c>
      <c r="Y137" s="33"/>
      <c r="Z137" s="30"/>
      <c r="AA137" s="32" t="s">
        <v>57</v>
      </c>
      <c r="AB137" s="32"/>
      <c r="AC137" s="32"/>
      <c r="AD137" s="32"/>
      <c r="AG137" s="47">
        <v>5879187217</v>
      </c>
    </row>
    <row r="138" spans="1:33" ht="25.5">
      <c r="A138" s="45" t="s">
        <v>164</v>
      </c>
      <c r="B138" s="28" t="str">
        <f t="shared" si="2"/>
        <v>***.172235-**</v>
      </c>
      <c r="C138" s="29" t="s">
        <v>277</v>
      </c>
      <c r="D138" s="30" t="s">
        <v>54</v>
      </c>
      <c r="E138" s="30"/>
      <c r="F138" s="30"/>
      <c r="G138" s="31">
        <v>170</v>
      </c>
      <c r="H138" s="30" t="s">
        <v>55</v>
      </c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1">
        <v>170</v>
      </c>
      <c r="X138" s="30" t="s">
        <v>56</v>
      </c>
      <c r="Y138" s="33">
        <v>50</v>
      </c>
      <c r="Z138" s="30" t="s">
        <v>205</v>
      </c>
      <c r="AA138" s="32" t="s">
        <v>57</v>
      </c>
      <c r="AB138" s="32"/>
      <c r="AC138" s="32"/>
      <c r="AD138" s="32"/>
      <c r="AG138" s="47">
        <v>2614172235</v>
      </c>
    </row>
    <row r="139" spans="1:33" ht="15.75" customHeight="1">
      <c r="A139" s="45" t="s">
        <v>52</v>
      </c>
      <c r="B139" s="28" t="str">
        <f t="shared" si="2"/>
        <v>***.878239-**</v>
      </c>
      <c r="C139" s="29" t="s">
        <v>278</v>
      </c>
      <c r="D139" s="30" t="s">
        <v>60</v>
      </c>
      <c r="E139" s="30"/>
      <c r="F139" s="30"/>
      <c r="G139" s="31">
        <v>170</v>
      </c>
      <c r="H139" s="30" t="s">
        <v>55</v>
      </c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1">
        <v>170</v>
      </c>
      <c r="X139" s="30" t="s">
        <v>56</v>
      </c>
      <c r="Y139" s="33"/>
      <c r="Z139" s="30"/>
      <c r="AA139" s="32" t="s">
        <v>57</v>
      </c>
      <c r="AB139" s="32"/>
      <c r="AC139" s="32"/>
      <c r="AD139" s="32"/>
      <c r="AG139" s="47">
        <v>5175878239</v>
      </c>
    </row>
    <row r="140" spans="1:33" ht="15.75" customHeight="1">
      <c r="A140" s="45" t="s">
        <v>52</v>
      </c>
      <c r="B140" s="28" t="str">
        <f t="shared" si="2"/>
        <v>***.929236-**</v>
      </c>
      <c r="C140" s="29" t="s">
        <v>279</v>
      </c>
      <c r="D140" s="30" t="s">
        <v>75</v>
      </c>
      <c r="E140" s="30"/>
      <c r="F140" s="30"/>
      <c r="G140" s="31">
        <v>170</v>
      </c>
      <c r="H140" s="30" t="s">
        <v>55</v>
      </c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1">
        <v>170</v>
      </c>
      <c r="X140" s="30" t="s">
        <v>56</v>
      </c>
      <c r="Y140" s="33"/>
      <c r="Z140" s="30"/>
      <c r="AA140" s="32" t="s">
        <v>57</v>
      </c>
      <c r="AB140" s="32"/>
      <c r="AC140" s="32"/>
      <c r="AD140" s="32"/>
      <c r="AG140" s="47">
        <v>6477929236</v>
      </c>
    </row>
    <row r="141" spans="1:33" ht="25.5">
      <c r="A141" s="45" t="s">
        <v>52</v>
      </c>
      <c r="B141" s="28" t="str">
        <f t="shared" si="2"/>
        <v>***.799114-**</v>
      </c>
      <c r="C141" s="29" t="s">
        <v>280</v>
      </c>
      <c r="D141" s="30" t="s">
        <v>75</v>
      </c>
      <c r="E141" s="30"/>
      <c r="F141" s="30"/>
      <c r="G141" s="31">
        <v>170</v>
      </c>
      <c r="H141" s="30" t="s">
        <v>55</v>
      </c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1">
        <v>170</v>
      </c>
      <c r="X141" s="30" t="s">
        <v>56</v>
      </c>
      <c r="Y141" s="33"/>
      <c r="Z141" s="30"/>
      <c r="AA141" s="32" t="s">
        <v>57</v>
      </c>
      <c r="AB141" s="32"/>
      <c r="AC141" s="32"/>
      <c r="AD141" s="32"/>
      <c r="AG141" s="47">
        <v>6792799114</v>
      </c>
    </row>
    <row r="142" spans="1:33" ht="15.75" customHeight="1">
      <c r="A142" s="45" t="s">
        <v>52</v>
      </c>
      <c r="B142" s="28" t="str">
        <f t="shared" si="2"/>
        <v>***.453290-**</v>
      </c>
      <c r="C142" s="29" t="s">
        <v>281</v>
      </c>
      <c r="D142" s="30" t="s">
        <v>75</v>
      </c>
      <c r="E142" s="30"/>
      <c r="F142" s="30"/>
      <c r="G142" s="31">
        <v>140</v>
      </c>
      <c r="H142" s="30" t="s">
        <v>109</v>
      </c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1">
        <v>170</v>
      </c>
      <c r="X142" s="30" t="s">
        <v>56</v>
      </c>
      <c r="Y142" s="33"/>
      <c r="Z142" s="30"/>
      <c r="AA142" s="32" t="s">
        <v>57</v>
      </c>
      <c r="AB142" s="32"/>
      <c r="AC142" s="32"/>
      <c r="AD142" s="32"/>
      <c r="AG142" s="47">
        <v>4891453290</v>
      </c>
    </row>
    <row r="143" spans="1:33" ht="25.5">
      <c r="A143" s="45" t="s">
        <v>164</v>
      </c>
      <c r="B143" s="28" t="str">
        <f t="shared" si="2"/>
        <v>***.450235-**</v>
      </c>
      <c r="C143" s="29" t="s">
        <v>282</v>
      </c>
      <c r="D143" s="30" t="s">
        <v>60</v>
      </c>
      <c r="E143" s="30"/>
      <c r="F143" s="30"/>
      <c r="G143" s="31">
        <v>170</v>
      </c>
      <c r="H143" s="30" t="s">
        <v>55</v>
      </c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1">
        <v>170</v>
      </c>
      <c r="X143" s="30" t="s">
        <v>56</v>
      </c>
      <c r="Y143" s="33">
        <v>50</v>
      </c>
      <c r="Z143" s="30" t="s">
        <v>69</v>
      </c>
      <c r="AA143" s="32"/>
      <c r="AB143" s="32" t="s">
        <v>57</v>
      </c>
      <c r="AC143" s="32"/>
      <c r="AD143" s="32"/>
      <c r="AG143" s="47">
        <v>5324450235</v>
      </c>
    </row>
    <row r="144" spans="1:33" ht="15.75" customHeight="1">
      <c r="A144" s="45" t="s">
        <v>52</v>
      </c>
      <c r="B144" s="28" t="str">
        <f t="shared" si="2"/>
        <v>***.242239-**</v>
      </c>
      <c r="C144" s="29" t="s">
        <v>283</v>
      </c>
      <c r="D144" s="30" t="s">
        <v>60</v>
      </c>
      <c r="E144" s="30"/>
      <c r="F144" s="30"/>
      <c r="G144" s="31">
        <v>140</v>
      </c>
      <c r="H144" s="30" t="s">
        <v>55</v>
      </c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1">
        <v>170</v>
      </c>
      <c r="X144" s="30" t="s">
        <v>65</v>
      </c>
      <c r="Y144" s="33"/>
      <c r="Z144" s="30"/>
      <c r="AA144" s="32"/>
      <c r="AB144" s="32" t="s">
        <v>57</v>
      </c>
      <c r="AC144" s="32"/>
      <c r="AD144" s="32"/>
      <c r="AG144" s="47">
        <v>2776242239</v>
      </c>
    </row>
    <row r="145" spans="1:33" ht="25.5">
      <c r="A145" s="45" t="s">
        <v>164</v>
      </c>
      <c r="B145" s="28" t="str">
        <f t="shared" si="2"/>
        <v>***.90286-**</v>
      </c>
      <c r="C145" s="29" t="s">
        <v>284</v>
      </c>
      <c r="D145" s="30" t="s">
        <v>60</v>
      </c>
      <c r="E145" s="30"/>
      <c r="F145" s="30"/>
      <c r="G145" s="31">
        <v>170</v>
      </c>
      <c r="H145" s="30" t="s">
        <v>55</v>
      </c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1">
        <v>170</v>
      </c>
      <c r="X145" s="30" t="s">
        <v>65</v>
      </c>
      <c r="Y145" s="33">
        <v>50</v>
      </c>
      <c r="Z145" s="30" t="s">
        <v>82</v>
      </c>
      <c r="AA145" s="32"/>
      <c r="AB145" s="32" t="s">
        <v>57</v>
      </c>
      <c r="AC145" s="32"/>
      <c r="AD145" s="32"/>
      <c r="AG145" s="47">
        <v>256690286</v>
      </c>
    </row>
    <row r="146" spans="1:33" ht="15.75" customHeight="1">
      <c r="A146" s="45" t="s">
        <v>52</v>
      </c>
      <c r="B146" s="28" t="str">
        <f t="shared" si="2"/>
        <v>***.607204-**</v>
      </c>
      <c r="C146" s="29" t="s">
        <v>285</v>
      </c>
      <c r="D146" s="30" t="s">
        <v>60</v>
      </c>
      <c r="E146" s="30"/>
      <c r="F146" s="30"/>
      <c r="G146" s="31">
        <v>140</v>
      </c>
      <c r="H146" s="30" t="s">
        <v>55</v>
      </c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1">
        <v>170</v>
      </c>
      <c r="X146" s="30" t="s">
        <v>65</v>
      </c>
      <c r="Y146" s="33"/>
      <c r="Z146" s="30"/>
      <c r="AA146" s="32"/>
      <c r="AB146" s="32" t="s">
        <v>57</v>
      </c>
      <c r="AC146" s="32"/>
      <c r="AD146" s="32"/>
      <c r="AG146" s="47">
        <v>6323607204</v>
      </c>
    </row>
    <row r="147" spans="1:33" ht="15.75" customHeight="1">
      <c r="A147" s="27" t="s">
        <v>52</v>
      </c>
      <c r="B147" s="28" t="str">
        <f t="shared" si="2"/>
        <v>***.021296-**</v>
      </c>
      <c r="C147" s="29" t="s">
        <v>286</v>
      </c>
      <c r="D147" s="30" t="s">
        <v>54</v>
      </c>
      <c r="E147" s="30"/>
      <c r="F147" s="30"/>
      <c r="G147" s="31">
        <v>140</v>
      </c>
      <c r="H147" s="30" t="s">
        <v>109</v>
      </c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1">
        <v>170</v>
      </c>
      <c r="X147" s="30" t="s">
        <v>56</v>
      </c>
      <c r="Y147" s="33"/>
      <c r="Z147" s="30"/>
      <c r="AA147" s="32" t="s">
        <v>57</v>
      </c>
      <c r="AB147" s="32"/>
      <c r="AC147" s="32"/>
      <c r="AD147" s="32"/>
      <c r="AG147" s="47">
        <v>6288021296</v>
      </c>
    </row>
    <row r="148" spans="1:33" ht="15.75" customHeight="1">
      <c r="A148" s="27" t="s">
        <v>52</v>
      </c>
      <c r="B148" s="28" t="str">
        <f t="shared" si="2"/>
        <v>***.57290-**</v>
      </c>
      <c r="C148" s="29" t="s">
        <v>287</v>
      </c>
      <c r="D148" s="30" t="s">
        <v>75</v>
      </c>
      <c r="E148" s="30"/>
      <c r="F148" s="30"/>
      <c r="G148" s="31">
        <v>140</v>
      </c>
      <c r="H148" s="30" t="s">
        <v>55</v>
      </c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1">
        <v>170</v>
      </c>
      <c r="X148" s="30" t="s">
        <v>56</v>
      </c>
      <c r="Y148" s="33"/>
      <c r="Z148" s="30"/>
      <c r="AA148" s="32" t="s">
        <v>57</v>
      </c>
      <c r="AB148" s="32"/>
      <c r="AC148" s="32"/>
      <c r="AD148" s="32"/>
      <c r="AG148" s="47">
        <v>907657290</v>
      </c>
    </row>
    <row r="149" spans="1:33" ht="15.75" customHeight="1">
      <c r="A149" s="27" t="s">
        <v>52</v>
      </c>
      <c r="B149" s="28" t="str">
        <f t="shared" si="2"/>
        <v>***.460209-**</v>
      </c>
      <c r="C149" s="29" t="s">
        <v>288</v>
      </c>
      <c r="D149" s="30" t="s">
        <v>60</v>
      </c>
      <c r="E149" s="30"/>
      <c r="F149" s="30"/>
      <c r="G149" s="31">
        <v>140</v>
      </c>
      <c r="H149" s="30" t="s">
        <v>55</v>
      </c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1">
        <v>170</v>
      </c>
      <c r="X149" s="30" t="s">
        <v>65</v>
      </c>
      <c r="Y149" s="33"/>
      <c r="Z149" s="30"/>
      <c r="AA149" s="32"/>
      <c r="AB149" s="32" t="s">
        <v>57</v>
      </c>
      <c r="AC149" s="32"/>
      <c r="AD149" s="32"/>
      <c r="AG149" s="47">
        <v>3974460209</v>
      </c>
    </row>
    <row r="150" spans="1:33" ht="15.75" customHeight="1">
      <c r="A150" s="27" t="s">
        <v>52</v>
      </c>
      <c r="B150" s="28" t="str">
        <f t="shared" si="2"/>
        <v>***.472190-**</v>
      </c>
      <c r="C150" s="29" t="s">
        <v>289</v>
      </c>
      <c r="D150" s="30" t="s">
        <v>60</v>
      </c>
      <c r="E150" s="30"/>
      <c r="F150" s="30"/>
      <c r="G150" s="31">
        <v>140</v>
      </c>
      <c r="H150" s="30" t="s">
        <v>55</v>
      </c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1">
        <v>170</v>
      </c>
      <c r="X150" s="30" t="s">
        <v>56</v>
      </c>
      <c r="Y150" s="33"/>
      <c r="Z150" s="30"/>
      <c r="AA150" s="32" t="s">
        <v>57</v>
      </c>
      <c r="AB150" s="32"/>
      <c r="AC150" s="32"/>
      <c r="AD150" s="32"/>
      <c r="AG150" s="47">
        <v>6212472190</v>
      </c>
    </row>
    <row r="151" spans="1:33" ht="15.75" customHeight="1">
      <c r="A151" s="45" t="s">
        <v>290</v>
      </c>
      <c r="B151" s="28" t="str">
        <f t="shared" si="2"/>
        <v>***.310219-**</v>
      </c>
      <c r="C151" s="29" t="s">
        <v>291</v>
      </c>
      <c r="D151" s="30" t="s">
        <v>75</v>
      </c>
      <c r="E151" s="30"/>
      <c r="F151" s="30"/>
      <c r="G151" s="31">
        <v>170</v>
      </c>
      <c r="H151" s="30" t="s">
        <v>55</v>
      </c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1">
        <v>170</v>
      </c>
      <c r="X151" s="30" t="s">
        <v>65</v>
      </c>
      <c r="Y151" s="33"/>
      <c r="Z151" s="30"/>
      <c r="AA151" s="32" t="s">
        <v>57</v>
      </c>
      <c r="AB151" s="32"/>
      <c r="AC151" s="32"/>
      <c r="AD151" s="32"/>
      <c r="AG151" s="47">
        <v>5968310219</v>
      </c>
    </row>
    <row r="152" spans="1:33" ht="25.5">
      <c r="A152" s="45" t="s">
        <v>292</v>
      </c>
      <c r="B152" s="28" t="str">
        <f t="shared" si="2"/>
        <v>***.543252-**</v>
      </c>
      <c r="C152" s="29" t="s">
        <v>293</v>
      </c>
      <c r="D152" s="30" t="s">
        <v>60</v>
      </c>
      <c r="E152" s="30"/>
      <c r="F152" s="30"/>
      <c r="G152" s="31">
        <v>170</v>
      </c>
      <c r="H152" s="30" t="s">
        <v>55</v>
      </c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1">
        <v>170</v>
      </c>
      <c r="X152" s="30" t="s">
        <v>65</v>
      </c>
      <c r="Y152" s="33">
        <v>50</v>
      </c>
      <c r="Z152" s="30" t="s">
        <v>82</v>
      </c>
      <c r="AA152" s="32"/>
      <c r="AB152" s="32" t="s">
        <v>57</v>
      </c>
      <c r="AC152" s="32"/>
      <c r="AD152" s="32"/>
      <c r="AG152" s="47">
        <v>4946543252</v>
      </c>
    </row>
    <row r="153" spans="1:33" ht="15.75" customHeight="1">
      <c r="A153" s="45" t="s">
        <v>290</v>
      </c>
      <c r="B153" s="28" t="str">
        <f t="shared" si="2"/>
        <v>***.857290-**</v>
      </c>
      <c r="C153" s="29" t="s">
        <v>294</v>
      </c>
      <c r="D153" s="30" t="s">
        <v>60</v>
      </c>
      <c r="E153" s="30"/>
      <c r="F153" s="30"/>
      <c r="G153" s="31">
        <v>140</v>
      </c>
      <c r="H153" s="30" t="s">
        <v>55</v>
      </c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1">
        <v>170</v>
      </c>
      <c r="X153" s="30" t="s">
        <v>56</v>
      </c>
      <c r="Y153" s="33"/>
      <c r="Z153" s="30"/>
      <c r="AA153" s="32" t="s">
        <v>57</v>
      </c>
      <c r="AB153" s="32"/>
      <c r="AC153" s="32"/>
      <c r="AD153" s="32"/>
      <c r="AG153" s="47">
        <v>3272857290</v>
      </c>
    </row>
    <row r="154" spans="1:33" ht="15.75" customHeight="1">
      <c r="A154" s="27" t="s">
        <v>295</v>
      </c>
      <c r="B154" s="28" t="str">
        <f t="shared" si="2"/>
        <v>***.670218-**</v>
      </c>
      <c r="C154" s="29" t="s">
        <v>296</v>
      </c>
      <c r="D154" s="30" t="s">
        <v>54</v>
      </c>
      <c r="E154" s="30"/>
      <c r="F154" s="30"/>
      <c r="G154" s="31">
        <v>140</v>
      </c>
      <c r="H154" s="30" t="s">
        <v>55</v>
      </c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1">
        <v>170</v>
      </c>
      <c r="X154" s="30" t="s">
        <v>56</v>
      </c>
      <c r="Y154" s="33"/>
      <c r="Z154" s="30"/>
      <c r="AA154" s="32" t="s">
        <v>57</v>
      </c>
      <c r="AB154" s="32"/>
      <c r="AC154" s="32"/>
      <c r="AD154" s="32"/>
      <c r="AG154" s="47">
        <v>3818670218</v>
      </c>
    </row>
    <row r="155" spans="1:33" ht="15.75" customHeight="1">
      <c r="A155" s="27" t="s">
        <v>290</v>
      </c>
      <c r="B155" s="28" t="str">
        <f t="shared" si="2"/>
        <v>***.492247-**</v>
      </c>
      <c r="C155" s="29" t="s">
        <v>297</v>
      </c>
      <c r="D155" s="30" t="s">
        <v>54</v>
      </c>
      <c r="E155" s="30"/>
      <c r="F155" s="30"/>
      <c r="G155" s="31">
        <v>140</v>
      </c>
      <c r="H155" s="30" t="s">
        <v>55</v>
      </c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1">
        <v>170</v>
      </c>
      <c r="X155" s="30" t="s">
        <v>56</v>
      </c>
      <c r="Y155" s="33"/>
      <c r="Z155" s="30"/>
      <c r="AA155" s="32" t="s">
        <v>57</v>
      </c>
      <c r="AB155" s="32"/>
      <c r="AC155" s="32"/>
      <c r="AD155" s="32"/>
      <c r="AG155" s="47">
        <v>3607492247</v>
      </c>
    </row>
    <row r="156" spans="1:33" ht="15.75" customHeight="1">
      <c r="A156" s="27" t="s">
        <v>52</v>
      </c>
      <c r="B156" s="28" t="str">
        <f t="shared" si="2"/>
        <v>***.4824287-**</v>
      </c>
      <c r="C156" s="29" t="s">
        <v>298</v>
      </c>
      <c r="D156" s="30" t="s">
        <v>54</v>
      </c>
      <c r="E156" s="30"/>
      <c r="F156" s="30"/>
      <c r="G156" s="31">
        <v>140</v>
      </c>
      <c r="H156" s="30" t="s">
        <v>109</v>
      </c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1">
        <v>170</v>
      </c>
      <c r="X156" s="30" t="s">
        <v>56</v>
      </c>
      <c r="Y156" s="33"/>
      <c r="Z156" s="30"/>
      <c r="AA156" s="32" t="s">
        <v>57</v>
      </c>
      <c r="AB156" s="32"/>
      <c r="AC156" s="32"/>
      <c r="AD156" s="32"/>
      <c r="AG156" s="47">
        <v>99584824287</v>
      </c>
    </row>
    <row r="157" spans="1:33" ht="15.75" customHeight="1">
      <c r="A157" s="27" t="s">
        <v>299</v>
      </c>
      <c r="B157" s="28" t="str">
        <f t="shared" si="2"/>
        <v>***.809213-**</v>
      </c>
      <c r="C157" s="29" t="s">
        <v>300</v>
      </c>
      <c r="D157" s="30" t="s">
        <v>75</v>
      </c>
      <c r="E157" s="30"/>
      <c r="F157" s="30"/>
      <c r="G157" s="31">
        <v>140</v>
      </c>
      <c r="H157" s="30" t="s">
        <v>109</v>
      </c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1">
        <v>170</v>
      </c>
      <c r="X157" s="30" t="s">
        <v>56</v>
      </c>
      <c r="Y157" s="33"/>
      <c r="Z157" s="30"/>
      <c r="AA157" s="32" t="s">
        <v>57</v>
      </c>
      <c r="AB157" s="32"/>
      <c r="AC157" s="32"/>
      <c r="AD157" s="32"/>
      <c r="AG157" s="47">
        <v>1162809213</v>
      </c>
    </row>
    <row r="158" spans="1:33" ht="15.75" customHeight="1">
      <c r="A158" s="27" t="s">
        <v>295</v>
      </c>
      <c r="B158" s="28" t="str">
        <f t="shared" si="2"/>
        <v>***.7039207-**</v>
      </c>
      <c r="C158" s="29" t="s">
        <v>301</v>
      </c>
      <c r="D158" s="30" t="s">
        <v>60</v>
      </c>
      <c r="E158" s="30"/>
      <c r="F158" s="30"/>
      <c r="G158" s="31">
        <v>170</v>
      </c>
      <c r="H158" s="30" t="s">
        <v>55</v>
      </c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1">
        <v>170</v>
      </c>
      <c r="X158" s="30" t="s">
        <v>56</v>
      </c>
      <c r="Y158" s="33"/>
      <c r="Z158" s="30"/>
      <c r="AA158" s="32"/>
      <c r="AB158" s="32" t="s">
        <v>57</v>
      </c>
      <c r="AC158" s="32"/>
      <c r="AD158" s="32"/>
      <c r="AG158" s="47">
        <v>70277039207</v>
      </c>
    </row>
    <row r="159" spans="1:33" ht="15.75" customHeight="1">
      <c r="A159" s="27" t="s">
        <v>299</v>
      </c>
      <c r="B159" s="28" t="str">
        <f t="shared" si="2"/>
        <v>***.9115205-**</v>
      </c>
      <c r="C159" s="29" t="s">
        <v>302</v>
      </c>
      <c r="D159" s="30" t="s">
        <v>54</v>
      </c>
      <c r="E159" s="30"/>
      <c r="F159" s="30"/>
      <c r="G159" s="31">
        <v>140</v>
      </c>
      <c r="H159" s="30" t="s">
        <v>55</v>
      </c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1">
        <v>170</v>
      </c>
      <c r="X159" s="30" t="s">
        <v>56</v>
      </c>
      <c r="Y159" s="33"/>
      <c r="Z159" s="30"/>
      <c r="AA159" s="32" t="s">
        <v>57</v>
      </c>
      <c r="AB159" s="32"/>
      <c r="AC159" s="32"/>
      <c r="AD159" s="32"/>
      <c r="AG159" s="47">
        <v>70029115205</v>
      </c>
    </row>
    <row r="160" spans="1:33" ht="15.75" customHeight="1">
      <c r="A160" s="27" t="s">
        <v>299</v>
      </c>
      <c r="B160" s="28" t="str">
        <f t="shared" si="2"/>
        <v>***.9182866-**</v>
      </c>
      <c r="C160" s="29" t="s">
        <v>303</v>
      </c>
      <c r="D160" s="30" t="s">
        <v>75</v>
      </c>
      <c r="E160" s="30"/>
      <c r="F160" s="30"/>
      <c r="G160" s="31">
        <v>140</v>
      </c>
      <c r="H160" s="30" t="s">
        <v>109</v>
      </c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1">
        <v>170</v>
      </c>
      <c r="X160" s="30" t="s">
        <v>56</v>
      </c>
      <c r="Y160" s="33"/>
      <c r="Z160" s="30"/>
      <c r="AA160" s="32"/>
      <c r="AB160" s="32" t="s">
        <v>57</v>
      </c>
      <c r="AC160" s="32"/>
      <c r="AD160" s="32"/>
      <c r="AG160" s="47">
        <v>23649182866</v>
      </c>
    </row>
    <row r="161" spans="1:33" ht="15.75" customHeight="1">
      <c r="A161" s="27" t="s">
        <v>290</v>
      </c>
      <c r="B161" s="28" t="str">
        <f t="shared" si="2"/>
        <v>***.876251-**</v>
      </c>
      <c r="C161" s="29" t="s">
        <v>304</v>
      </c>
      <c r="D161" s="30" t="s">
        <v>60</v>
      </c>
      <c r="E161" s="30"/>
      <c r="F161" s="30"/>
      <c r="G161" s="31">
        <v>140</v>
      </c>
      <c r="H161" s="30" t="s">
        <v>55</v>
      </c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1">
        <v>170</v>
      </c>
      <c r="X161" s="30" t="s">
        <v>56</v>
      </c>
      <c r="Y161" s="33"/>
      <c r="Z161" s="30"/>
      <c r="AA161" s="32" t="s">
        <v>57</v>
      </c>
      <c r="AB161" s="32"/>
      <c r="AC161" s="32"/>
      <c r="AD161" s="32"/>
      <c r="AG161" s="47">
        <v>4605876251</v>
      </c>
    </row>
    <row r="162" spans="1:33" ht="15.75" customHeight="1">
      <c r="A162" s="27" t="s">
        <v>299</v>
      </c>
      <c r="B162" s="28" t="str">
        <f t="shared" si="2"/>
        <v>***.274265-**</v>
      </c>
      <c r="C162" s="29" t="s">
        <v>305</v>
      </c>
      <c r="D162" s="30" t="s">
        <v>75</v>
      </c>
      <c r="E162" s="30"/>
      <c r="F162" s="30"/>
      <c r="G162" s="31">
        <v>140</v>
      </c>
      <c r="H162" s="30" t="s">
        <v>55</v>
      </c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1">
        <v>170</v>
      </c>
      <c r="X162" s="30" t="s">
        <v>56</v>
      </c>
      <c r="Y162" s="33"/>
      <c r="Z162" s="30"/>
      <c r="AA162" s="32" t="s">
        <v>57</v>
      </c>
      <c r="AB162" s="32"/>
      <c r="AC162" s="32"/>
      <c r="AD162" s="32"/>
      <c r="AG162" s="47">
        <v>6525274265</v>
      </c>
    </row>
    <row r="163" spans="1:33" ht="15.75" customHeight="1">
      <c r="A163" s="27" t="s">
        <v>299</v>
      </c>
      <c r="B163" s="28" t="str">
        <f t="shared" si="2"/>
        <v>***.735208-**</v>
      </c>
      <c r="C163" s="29" t="s">
        <v>306</v>
      </c>
      <c r="D163" s="30" t="s">
        <v>54</v>
      </c>
      <c r="E163" s="30"/>
      <c r="F163" s="30"/>
      <c r="G163" s="31">
        <v>140</v>
      </c>
      <c r="H163" s="30" t="s">
        <v>55</v>
      </c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1">
        <v>170</v>
      </c>
      <c r="X163" s="30" t="s">
        <v>56</v>
      </c>
      <c r="Y163" s="33"/>
      <c r="Z163" s="30"/>
      <c r="AA163" s="32" t="s">
        <v>57</v>
      </c>
      <c r="AB163" s="32"/>
      <c r="AC163" s="32"/>
      <c r="AD163" s="32"/>
      <c r="AG163" s="47">
        <v>2754735208</v>
      </c>
    </row>
    <row r="164" spans="1:33" ht="15.75" customHeight="1">
      <c r="A164" s="27" t="s">
        <v>290</v>
      </c>
      <c r="B164" s="28" t="str">
        <f t="shared" si="2"/>
        <v>***.168294-**</v>
      </c>
      <c r="C164" s="29" t="s">
        <v>307</v>
      </c>
      <c r="D164" s="30" t="s">
        <v>54</v>
      </c>
      <c r="E164" s="30"/>
      <c r="F164" s="30"/>
      <c r="G164" s="31">
        <v>140</v>
      </c>
      <c r="H164" s="30" t="s">
        <v>55</v>
      </c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1">
        <v>170</v>
      </c>
      <c r="X164" s="30" t="s">
        <v>56</v>
      </c>
      <c r="Y164" s="33"/>
      <c r="Z164" s="30"/>
      <c r="AA164" s="32" t="s">
        <v>57</v>
      </c>
      <c r="AB164" s="32"/>
      <c r="AC164" s="32"/>
      <c r="AD164" s="32"/>
      <c r="AG164" s="47">
        <v>6242168294</v>
      </c>
    </row>
    <row r="165" spans="1:33" ht="15.75" customHeight="1">
      <c r="A165" s="27" t="s">
        <v>299</v>
      </c>
      <c r="B165" s="28" t="str">
        <f t="shared" si="2"/>
        <v>***.558201-**</v>
      </c>
      <c r="C165" s="29" t="s">
        <v>308</v>
      </c>
      <c r="D165" s="30" t="s">
        <v>54</v>
      </c>
      <c r="E165" s="30"/>
      <c r="F165" s="30"/>
      <c r="G165" s="31">
        <v>140</v>
      </c>
      <c r="H165" s="30" t="s">
        <v>55</v>
      </c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1">
        <v>170</v>
      </c>
      <c r="X165" s="30" t="s">
        <v>56</v>
      </c>
      <c r="Y165" s="33"/>
      <c r="Z165" s="30"/>
      <c r="AA165" s="32" t="s">
        <v>57</v>
      </c>
      <c r="AB165" s="32"/>
      <c r="AC165" s="32"/>
      <c r="AD165" s="32"/>
      <c r="AG165" s="47">
        <v>4043558201</v>
      </c>
    </row>
    <row r="166" spans="1:33" ht="15.75" customHeight="1">
      <c r="A166" s="27" t="s">
        <v>290</v>
      </c>
      <c r="B166" s="28" t="str">
        <f t="shared" si="2"/>
        <v>***.054260-**</v>
      </c>
      <c r="C166" s="29" t="s">
        <v>309</v>
      </c>
      <c r="D166" s="30" t="s">
        <v>75</v>
      </c>
      <c r="E166" s="30"/>
      <c r="F166" s="30"/>
      <c r="G166" s="31">
        <v>140</v>
      </c>
      <c r="H166" s="30" t="s">
        <v>55</v>
      </c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1">
        <v>170</v>
      </c>
      <c r="X166" s="30" t="s">
        <v>56</v>
      </c>
      <c r="Y166" s="33"/>
      <c r="Z166" s="30"/>
      <c r="AA166" s="32" t="s">
        <v>57</v>
      </c>
      <c r="AB166" s="32"/>
      <c r="AC166" s="32"/>
      <c r="AD166" s="32"/>
      <c r="AG166" s="47">
        <v>5813054260</v>
      </c>
    </row>
    <row r="167" spans="1:33" ht="15.75" customHeight="1">
      <c r="A167" s="45" t="s">
        <v>52</v>
      </c>
      <c r="B167" s="28" t="str">
        <f t="shared" si="2"/>
        <v>***.246283-**</v>
      </c>
      <c r="C167" s="29" t="s">
        <v>310</v>
      </c>
      <c r="D167" s="30" t="s">
        <v>75</v>
      </c>
      <c r="E167" s="30"/>
      <c r="F167" s="30"/>
      <c r="G167" s="31">
        <v>140</v>
      </c>
      <c r="H167" s="30" t="s">
        <v>55</v>
      </c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1">
        <v>170</v>
      </c>
      <c r="X167" s="30" t="s">
        <v>56</v>
      </c>
      <c r="Y167" s="33"/>
      <c r="Z167" s="30"/>
      <c r="AA167" s="32" t="s">
        <v>57</v>
      </c>
      <c r="AB167" s="32"/>
      <c r="AC167" s="32"/>
      <c r="AD167" s="32"/>
      <c r="AG167" s="47">
        <v>2510246283</v>
      </c>
    </row>
    <row r="168" spans="1:33" ht="25.5">
      <c r="A168" s="43" t="s">
        <v>311</v>
      </c>
      <c r="B168" s="28" t="str">
        <f t="shared" si="2"/>
        <v>***.761293-**</v>
      </c>
      <c r="C168" s="29" t="s">
        <v>312</v>
      </c>
      <c r="D168" s="30" t="s">
        <v>60</v>
      </c>
      <c r="E168" s="30"/>
      <c r="F168" s="30"/>
      <c r="G168" s="31">
        <v>140</v>
      </c>
      <c r="H168" s="30" t="s">
        <v>55</v>
      </c>
      <c r="I168" s="30"/>
      <c r="J168" s="30"/>
      <c r="K168" s="30"/>
      <c r="L168" s="30"/>
      <c r="M168" s="30"/>
      <c r="N168" s="30"/>
      <c r="O168" s="44">
        <f>120+200</f>
        <v>320</v>
      </c>
      <c r="P168" s="29" t="s">
        <v>313</v>
      </c>
      <c r="Q168" s="30"/>
      <c r="R168" s="30"/>
      <c r="S168" s="30"/>
      <c r="T168" s="30"/>
      <c r="U168" s="30"/>
      <c r="V168" s="30"/>
      <c r="W168" s="31">
        <v>170</v>
      </c>
      <c r="X168" s="30" t="s">
        <v>56</v>
      </c>
      <c r="Y168" s="33"/>
      <c r="Z168" s="30"/>
      <c r="AA168" s="32" t="s">
        <v>57</v>
      </c>
      <c r="AB168" s="32"/>
      <c r="AC168" s="32"/>
      <c r="AD168" s="32"/>
      <c r="AG168" s="47">
        <v>5877761293</v>
      </c>
    </row>
    <row r="169" spans="1:33" ht="15.75" customHeight="1">
      <c r="A169" s="45" t="s">
        <v>52</v>
      </c>
      <c r="B169" s="28" t="str">
        <f t="shared" si="2"/>
        <v>***.549288-**</v>
      </c>
      <c r="C169" s="29" t="s">
        <v>314</v>
      </c>
      <c r="D169" s="30" t="s">
        <v>54</v>
      </c>
      <c r="E169" s="30"/>
      <c r="F169" s="30"/>
      <c r="G169" s="31">
        <v>170</v>
      </c>
      <c r="H169" s="30" t="s">
        <v>55</v>
      </c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1">
        <v>170</v>
      </c>
      <c r="X169" s="30" t="s">
        <v>56</v>
      </c>
      <c r="Y169" s="33"/>
      <c r="Z169" s="30"/>
      <c r="AA169" s="32" t="s">
        <v>57</v>
      </c>
      <c r="AB169" s="32"/>
      <c r="AC169" s="32"/>
      <c r="AD169" s="32"/>
      <c r="AG169" s="47">
        <v>6751549288</v>
      </c>
    </row>
    <row r="170" spans="1:33" ht="25.5">
      <c r="A170" s="45" t="s">
        <v>92</v>
      </c>
      <c r="B170" s="28" t="str">
        <f t="shared" si="2"/>
        <v>***.1640113-**</v>
      </c>
      <c r="C170" s="29" t="s">
        <v>315</v>
      </c>
      <c r="D170" s="30" t="s">
        <v>54</v>
      </c>
      <c r="E170" s="30"/>
      <c r="F170" s="30"/>
      <c r="G170" s="31">
        <v>140</v>
      </c>
      <c r="H170" s="30" t="s">
        <v>55</v>
      </c>
      <c r="I170" s="30"/>
      <c r="J170" s="30"/>
      <c r="K170" s="96">
        <v>250</v>
      </c>
      <c r="L170" s="30" t="s">
        <v>55</v>
      </c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1">
        <v>170</v>
      </c>
      <c r="X170" s="30" t="s">
        <v>56</v>
      </c>
      <c r="Y170" s="33"/>
      <c r="Z170" s="30"/>
      <c r="AA170" s="32" t="s">
        <v>57</v>
      </c>
      <c r="AB170" s="32"/>
      <c r="AC170" s="32"/>
      <c r="AD170" s="32"/>
      <c r="AG170" s="47">
        <v>70371640113</v>
      </c>
    </row>
    <row r="171" spans="1:33" ht="25.5">
      <c r="A171" s="45" t="s">
        <v>316</v>
      </c>
      <c r="B171" s="28" t="str">
        <f t="shared" si="2"/>
        <v>***.087263-**</v>
      </c>
      <c r="C171" s="29" t="s">
        <v>317</v>
      </c>
      <c r="D171" s="30" t="s">
        <v>60</v>
      </c>
      <c r="E171" s="44">
        <v>200</v>
      </c>
      <c r="F171" s="29" t="s">
        <v>318</v>
      </c>
      <c r="G171" s="31">
        <v>170</v>
      </c>
      <c r="H171" s="30" t="s">
        <v>55</v>
      </c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1">
        <v>170</v>
      </c>
      <c r="X171" s="30" t="s">
        <v>56</v>
      </c>
      <c r="Y171" s="33"/>
      <c r="Z171" s="30"/>
      <c r="AA171" s="32" t="s">
        <v>57</v>
      </c>
      <c r="AB171" s="32"/>
      <c r="AC171" s="32"/>
      <c r="AD171" s="32"/>
      <c r="AG171" s="47">
        <v>5445087263</v>
      </c>
    </row>
    <row r="172" spans="1:33" ht="15.75" customHeight="1">
      <c r="A172" s="45" t="s">
        <v>52</v>
      </c>
      <c r="B172" s="28" t="str">
        <f t="shared" si="2"/>
        <v>***.368216-**</v>
      </c>
      <c r="C172" s="29" t="s">
        <v>319</v>
      </c>
      <c r="D172" s="30" t="s">
        <v>60</v>
      </c>
      <c r="E172" s="30"/>
      <c r="F172" s="30"/>
      <c r="G172" s="31">
        <v>170</v>
      </c>
      <c r="H172" s="30" t="s">
        <v>55</v>
      </c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1">
        <v>170</v>
      </c>
      <c r="X172" s="30" t="s">
        <v>65</v>
      </c>
      <c r="Y172" s="33"/>
      <c r="Z172" s="30"/>
      <c r="AA172" s="32" t="s">
        <v>57</v>
      </c>
      <c r="AB172" s="32"/>
      <c r="AC172" s="32"/>
      <c r="AD172" s="32"/>
      <c r="AG172" s="47">
        <v>4509368216</v>
      </c>
    </row>
    <row r="173" spans="1:33" ht="15.75" customHeight="1">
      <c r="A173" s="45" t="s">
        <v>52</v>
      </c>
      <c r="B173" s="28" t="str">
        <f t="shared" si="2"/>
        <v>***.390288-**</v>
      </c>
      <c r="C173" s="29" t="s">
        <v>320</v>
      </c>
      <c r="D173" s="30" t="s">
        <v>75</v>
      </c>
      <c r="E173" s="30"/>
      <c r="F173" s="30"/>
      <c r="G173" s="31">
        <v>140</v>
      </c>
      <c r="H173" s="30" t="s">
        <v>55</v>
      </c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1">
        <v>170</v>
      </c>
      <c r="X173" s="30" t="s">
        <v>56</v>
      </c>
      <c r="Y173" s="33"/>
      <c r="Z173" s="30"/>
      <c r="AA173" s="32" t="s">
        <v>57</v>
      </c>
      <c r="AB173" s="32"/>
      <c r="AC173" s="32"/>
      <c r="AD173" s="32"/>
      <c r="AG173" s="47">
        <v>5893390288</v>
      </c>
    </row>
    <row r="174" spans="1:33" ht="15.75" customHeight="1">
      <c r="A174" s="45" t="s">
        <v>52</v>
      </c>
      <c r="B174" s="28" t="str">
        <f t="shared" si="2"/>
        <v>***.398213-**</v>
      </c>
      <c r="C174" s="29" t="s">
        <v>321</v>
      </c>
      <c r="D174" s="30" t="s">
        <v>60</v>
      </c>
      <c r="E174" s="30"/>
      <c r="F174" s="30"/>
      <c r="G174" s="31">
        <v>140</v>
      </c>
      <c r="H174" s="30" t="s">
        <v>55</v>
      </c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1">
        <v>170</v>
      </c>
      <c r="X174" s="30" t="s">
        <v>56</v>
      </c>
      <c r="Y174" s="33"/>
      <c r="Z174" s="30"/>
      <c r="AA174" s="32" t="s">
        <v>57</v>
      </c>
      <c r="AB174" s="32"/>
      <c r="AC174" s="32"/>
      <c r="AD174" s="32"/>
      <c r="AG174" s="47">
        <v>5814398213</v>
      </c>
    </row>
    <row r="175" spans="1:33" ht="15.75" customHeight="1">
      <c r="A175" s="27" t="s">
        <v>52</v>
      </c>
      <c r="B175" s="28" t="str">
        <f t="shared" si="2"/>
        <v>***.557243-**</v>
      </c>
      <c r="C175" s="29" t="s">
        <v>322</v>
      </c>
      <c r="D175" s="30" t="s">
        <v>75</v>
      </c>
      <c r="E175" s="30"/>
      <c r="F175" s="30"/>
      <c r="G175" s="31">
        <v>140</v>
      </c>
      <c r="H175" s="30" t="s">
        <v>109</v>
      </c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1">
        <v>170</v>
      </c>
      <c r="X175" s="30" t="s">
        <v>56</v>
      </c>
      <c r="Y175" s="33"/>
      <c r="Z175" s="30"/>
      <c r="AA175" s="32" t="s">
        <v>57</v>
      </c>
      <c r="AB175" s="32"/>
      <c r="AC175" s="32"/>
      <c r="AD175" s="32"/>
      <c r="AG175" s="47">
        <v>4392557243</v>
      </c>
    </row>
    <row r="176" spans="1:33" ht="15.75" customHeight="1">
      <c r="A176" s="27" t="s">
        <v>52</v>
      </c>
      <c r="B176" s="28" t="str">
        <f t="shared" si="2"/>
        <v>***.944246-**</v>
      </c>
      <c r="C176" s="29" t="s">
        <v>323</v>
      </c>
      <c r="D176" s="30" t="s">
        <v>75</v>
      </c>
      <c r="E176" s="30"/>
      <c r="F176" s="30"/>
      <c r="G176" s="31">
        <v>170</v>
      </c>
      <c r="H176" s="30" t="s">
        <v>55</v>
      </c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1">
        <v>170</v>
      </c>
      <c r="X176" s="30" t="s">
        <v>56</v>
      </c>
      <c r="Y176" s="33"/>
      <c r="Z176" s="30"/>
      <c r="AA176" s="32" t="s">
        <v>57</v>
      </c>
      <c r="AB176" s="32"/>
      <c r="AC176" s="32"/>
      <c r="AD176" s="32"/>
      <c r="AG176" s="47">
        <v>6686944246</v>
      </c>
    </row>
    <row r="177" spans="1:33" ht="15.75" customHeight="1">
      <c r="A177" s="27" t="s">
        <v>52</v>
      </c>
      <c r="B177" s="28" t="str">
        <f t="shared" si="2"/>
        <v>***.286229-**</v>
      </c>
      <c r="C177" s="29" t="s">
        <v>324</v>
      </c>
      <c r="D177" s="30" t="s">
        <v>54</v>
      </c>
      <c r="E177" s="30"/>
      <c r="F177" s="30"/>
      <c r="G177" s="31">
        <v>170</v>
      </c>
      <c r="H177" s="30" t="s">
        <v>55</v>
      </c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1">
        <v>170</v>
      </c>
      <c r="X177" s="30" t="s">
        <v>56</v>
      </c>
      <c r="Y177" s="33"/>
      <c r="Z177" s="30"/>
      <c r="AA177" s="32" t="s">
        <v>57</v>
      </c>
      <c r="AB177" s="32"/>
      <c r="AC177" s="32"/>
      <c r="AD177" s="32"/>
      <c r="AG177" s="47">
        <v>5993286229</v>
      </c>
    </row>
    <row r="178" spans="1:33" ht="15.75" customHeight="1">
      <c r="A178" s="27" t="s">
        <v>52</v>
      </c>
      <c r="B178" s="28" t="str">
        <f t="shared" si="2"/>
        <v>***.690231-**</v>
      </c>
      <c r="C178" s="29" t="s">
        <v>325</v>
      </c>
      <c r="D178" s="30" t="s">
        <v>75</v>
      </c>
      <c r="E178" s="30"/>
      <c r="F178" s="30"/>
      <c r="G178" s="31">
        <v>140</v>
      </c>
      <c r="H178" s="30" t="s">
        <v>55</v>
      </c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1">
        <v>170</v>
      </c>
      <c r="X178" s="30" t="s">
        <v>56</v>
      </c>
      <c r="Y178" s="33"/>
      <c r="Z178" s="30"/>
      <c r="AA178" s="32" t="s">
        <v>57</v>
      </c>
      <c r="AB178" s="32"/>
      <c r="AC178" s="32"/>
      <c r="AD178" s="32"/>
      <c r="AG178" s="47">
        <v>6024690231</v>
      </c>
    </row>
    <row r="179" spans="1:33" ht="15.75" customHeight="1">
      <c r="A179" s="27" t="s">
        <v>52</v>
      </c>
      <c r="B179" s="28" t="str">
        <f t="shared" si="2"/>
        <v>***.842200-**</v>
      </c>
      <c r="C179" s="29" t="s">
        <v>326</v>
      </c>
      <c r="D179" s="30" t="s">
        <v>60</v>
      </c>
      <c r="E179" s="30"/>
      <c r="F179" s="30"/>
      <c r="G179" s="31">
        <v>140</v>
      </c>
      <c r="H179" s="30" t="s">
        <v>55</v>
      </c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1">
        <v>170</v>
      </c>
      <c r="X179" s="30" t="s">
        <v>56</v>
      </c>
      <c r="Y179" s="33"/>
      <c r="Z179" s="30"/>
      <c r="AA179" s="32"/>
      <c r="AB179" s="32" t="s">
        <v>57</v>
      </c>
      <c r="AC179" s="32"/>
      <c r="AD179" s="32"/>
      <c r="AG179" s="47">
        <v>5057842200</v>
      </c>
    </row>
    <row r="180" spans="1:33" ht="25.5">
      <c r="A180" s="45" t="s">
        <v>164</v>
      </c>
      <c r="B180" s="28" t="str">
        <f t="shared" si="2"/>
        <v>***.964211-**</v>
      </c>
      <c r="C180" s="29" t="s">
        <v>327</v>
      </c>
      <c r="D180" s="30" t="s">
        <v>75</v>
      </c>
      <c r="E180" s="30"/>
      <c r="F180" s="30"/>
      <c r="G180" s="31">
        <v>170</v>
      </c>
      <c r="H180" s="30" t="s">
        <v>55</v>
      </c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1">
        <v>170</v>
      </c>
      <c r="X180" s="30" t="s">
        <v>56</v>
      </c>
      <c r="Y180" s="33">
        <v>50</v>
      </c>
      <c r="Z180" s="30" t="s">
        <v>134</v>
      </c>
      <c r="AA180" s="32" t="s">
        <v>57</v>
      </c>
      <c r="AB180" s="32"/>
      <c r="AC180" s="32"/>
      <c r="AD180" s="32"/>
      <c r="AG180" s="47">
        <v>4665964211</v>
      </c>
    </row>
    <row r="181" spans="1:33" ht="15.75" customHeight="1">
      <c r="A181" s="45" t="s">
        <v>52</v>
      </c>
      <c r="B181" s="28" t="str">
        <f t="shared" si="2"/>
        <v>***.456282-**</v>
      </c>
      <c r="C181" s="29" t="s">
        <v>328</v>
      </c>
      <c r="D181" s="30" t="s">
        <v>54</v>
      </c>
      <c r="E181" s="30"/>
      <c r="F181" s="30"/>
      <c r="G181" s="31">
        <v>140</v>
      </c>
      <c r="H181" s="30" t="s">
        <v>55</v>
      </c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1">
        <v>170</v>
      </c>
      <c r="X181" s="30" t="s">
        <v>56</v>
      </c>
      <c r="Y181" s="33"/>
      <c r="Z181" s="30"/>
      <c r="AA181" s="32" t="s">
        <v>57</v>
      </c>
      <c r="AB181" s="32"/>
      <c r="AC181" s="32"/>
      <c r="AD181" s="32"/>
      <c r="AG181" s="47">
        <v>5516456282</v>
      </c>
    </row>
    <row r="182" spans="1:33" ht="15.75" customHeight="1">
      <c r="A182" s="45" t="s">
        <v>52</v>
      </c>
      <c r="B182" s="28" t="str">
        <f t="shared" si="2"/>
        <v>***.4235-**</v>
      </c>
      <c r="C182" s="29" t="s">
        <v>329</v>
      </c>
      <c r="D182" s="30" t="s">
        <v>54</v>
      </c>
      <c r="E182" s="30"/>
      <c r="F182" s="30"/>
      <c r="G182" s="31">
        <v>140</v>
      </c>
      <c r="H182" s="30" t="s">
        <v>55</v>
      </c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1">
        <v>170</v>
      </c>
      <c r="X182" s="30" t="s">
        <v>56</v>
      </c>
      <c r="Y182" s="33"/>
      <c r="Z182" s="30"/>
      <c r="AA182" s="32" t="s">
        <v>57</v>
      </c>
      <c r="AB182" s="32"/>
      <c r="AC182" s="32"/>
      <c r="AD182" s="32"/>
      <c r="AG182" s="47">
        <v>83714235</v>
      </c>
    </row>
    <row r="183" spans="1:33" ht="15.75" customHeight="1">
      <c r="A183" s="45" t="s">
        <v>52</v>
      </c>
      <c r="B183" s="28" t="str">
        <f t="shared" si="2"/>
        <v>***.293297-**</v>
      </c>
      <c r="C183" s="29" t="s">
        <v>330</v>
      </c>
      <c r="D183" s="30" t="s">
        <v>60</v>
      </c>
      <c r="E183" s="30"/>
      <c r="F183" s="30"/>
      <c r="G183" s="31">
        <v>140</v>
      </c>
      <c r="H183" s="30" t="s">
        <v>55</v>
      </c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1">
        <v>170</v>
      </c>
      <c r="X183" s="30" t="s">
        <v>65</v>
      </c>
      <c r="Y183" s="33"/>
      <c r="Z183" s="30"/>
      <c r="AA183" s="32"/>
      <c r="AB183" s="32" t="s">
        <v>57</v>
      </c>
      <c r="AC183" s="32"/>
      <c r="AD183" s="32"/>
      <c r="AG183" s="47">
        <v>5936293297</v>
      </c>
    </row>
    <row r="184" spans="1:33" ht="25.5">
      <c r="A184" s="45" t="s">
        <v>52</v>
      </c>
      <c r="B184" s="28" t="str">
        <f t="shared" si="2"/>
        <v>***.5788253-**</v>
      </c>
      <c r="C184" s="29" t="s">
        <v>331</v>
      </c>
      <c r="D184" s="30" t="s">
        <v>60</v>
      </c>
      <c r="E184" s="30"/>
      <c r="F184" s="30"/>
      <c r="G184" s="31">
        <v>140</v>
      </c>
      <c r="H184" s="30" t="s">
        <v>55</v>
      </c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1">
        <v>170</v>
      </c>
      <c r="X184" s="30" t="s">
        <v>56</v>
      </c>
      <c r="Y184" s="33"/>
      <c r="Z184" s="30"/>
      <c r="AA184" s="32"/>
      <c r="AB184" s="32" t="s">
        <v>57</v>
      </c>
      <c r="AC184" s="32"/>
      <c r="AD184" s="32"/>
      <c r="AG184" s="47">
        <v>96945788253</v>
      </c>
    </row>
    <row r="185" spans="1:33" ht="15.75" customHeight="1">
      <c r="A185" s="45" t="s">
        <v>52</v>
      </c>
      <c r="B185" s="28" t="str">
        <f t="shared" si="2"/>
        <v>***.198247-**</v>
      </c>
      <c r="C185" s="29" t="s">
        <v>332</v>
      </c>
      <c r="D185" s="30" t="s">
        <v>60</v>
      </c>
      <c r="E185" s="30"/>
      <c r="F185" s="30"/>
      <c r="G185" s="31">
        <v>170</v>
      </c>
      <c r="H185" s="30" t="s">
        <v>55</v>
      </c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1">
        <v>170</v>
      </c>
      <c r="X185" s="30" t="s">
        <v>56</v>
      </c>
      <c r="Y185" s="33"/>
      <c r="Z185" s="30"/>
      <c r="AA185" s="32" t="s">
        <v>57</v>
      </c>
      <c r="AB185" s="32"/>
      <c r="AC185" s="32"/>
      <c r="AD185" s="32"/>
      <c r="AG185" s="47">
        <v>5422198247</v>
      </c>
    </row>
    <row r="186" spans="1:33" ht="15.75" customHeight="1">
      <c r="A186" s="45" t="s">
        <v>52</v>
      </c>
      <c r="B186" s="28" t="str">
        <f t="shared" si="2"/>
        <v>***.892203-**</v>
      </c>
      <c r="C186" s="29" t="s">
        <v>333</v>
      </c>
      <c r="D186" s="30" t="s">
        <v>54</v>
      </c>
      <c r="E186" s="30"/>
      <c r="F186" s="30"/>
      <c r="G186" s="31">
        <v>170</v>
      </c>
      <c r="H186" s="30" t="s">
        <v>55</v>
      </c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1">
        <v>170</v>
      </c>
      <c r="X186" s="30" t="s">
        <v>56</v>
      </c>
      <c r="Y186" s="33"/>
      <c r="Z186" s="30"/>
      <c r="AA186" s="32" t="s">
        <v>57</v>
      </c>
      <c r="AB186" s="32"/>
      <c r="AC186" s="32"/>
      <c r="AD186" s="32"/>
      <c r="AG186" s="47">
        <v>4023892203</v>
      </c>
    </row>
    <row r="187" spans="1:33" ht="15.75" customHeight="1">
      <c r="A187" s="45" t="s">
        <v>52</v>
      </c>
      <c r="B187" s="28" t="str">
        <f t="shared" si="2"/>
        <v>***.754276-**</v>
      </c>
      <c r="C187" s="29" t="s">
        <v>334</v>
      </c>
      <c r="D187" s="30" t="s">
        <v>60</v>
      </c>
      <c r="E187" s="30"/>
      <c r="F187" s="30"/>
      <c r="G187" s="31">
        <v>140</v>
      </c>
      <c r="H187" s="30" t="s">
        <v>55</v>
      </c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1">
        <v>170</v>
      </c>
      <c r="X187" s="30" t="s">
        <v>56</v>
      </c>
      <c r="Y187" s="33"/>
      <c r="Z187" s="30"/>
      <c r="AA187" s="32" t="s">
        <v>57</v>
      </c>
      <c r="AB187" s="32"/>
      <c r="AC187" s="32"/>
      <c r="AD187" s="32"/>
      <c r="AG187" s="47">
        <v>5800754276</v>
      </c>
    </row>
    <row r="188" spans="1:33" ht="15.75" customHeight="1">
      <c r="A188" s="45" t="s">
        <v>52</v>
      </c>
      <c r="B188" s="28" t="str">
        <f t="shared" si="2"/>
        <v>***.712232-**</v>
      </c>
      <c r="C188" s="29" t="s">
        <v>335</v>
      </c>
      <c r="D188" s="30" t="s">
        <v>54</v>
      </c>
      <c r="E188" s="30"/>
      <c r="F188" s="30"/>
      <c r="G188" s="31">
        <v>140</v>
      </c>
      <c r="H188" s="30" t="s">
        <v>109</v>
      </c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1">
        <v>170</v>
      </c>
      <c r="X188" s="30" t="s">
        <v>56</v>
      </c>
      <c r="Y188" s="33"/>
      <c r="Z188" s="30"/>
      <c r="AA188" s="32" t="s">
        <v>57</v>
      </c>
      <c r="AB188" s="32"/>
      <c r="AC188" s="32"/>
      <c r="AD188" s="32"/>
      <c r="AG188" s="47">
        <v>4561712232</v>
      </c>
    </row>
    <row r="189" spans="1:33" ht="25.5">
      <c r="A189" s="45" t="s">
        <v>200</v>
      </c>
      <c r="B189" s="28" t="str">
        <f t="shared" si="2"/>
        <v>***.820200-**</v>
      </c>
      <c r="C189" s="29" t="s">
        <v>336</v>
      </c>
      <c r="D189" s="30" t="s">
        <v>60</v>
      </c>
      <c r="E189" s="30"/>
      <c r="F189" s="30"/>
      <c r="G189" s="31">
        <v>170</v>
      </c>
      <c r="H189" s="30" t="s">
        <v>55</v>
      </c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1">
        <v>170</v>
      </c>
      <c r="X189" s="30" t="s">
        <v>65</v>
      </c>
      <c r="Y189" s="33">
        <v>50</v>
      </c>
      <c r="Z189" s="30" t="s">
        <v>337</v>
      </c>
      <c r="AA189" s="32"/>
      <c r="AB189" s="32" t="s">
        <v>57</v>
      </c>
      <c r="AC189" s="32"/>
      <c r="AD189" s="32"/>
      <c r="AG189" s="47">
        <v>5447820200</v>
      </c>
    </row>
    <row r="190" spans="1:33" ht="15.75" customHeight="1">
      <c r="A190" s="45" t="s">
        <v>52</v>
      </c>
      <c r="B190" s="28" t="str">
        <f t="shared" si="2"/>
        <v>***.582231-**</v>
      </c>
      <c r="C190" s="29" t="s">
        <v>338</v>
      </c>
      <c r="D190" s="30" t="s">
        <v>75</v>
      </c>
      <c r="E190" s="30"/>
      <c r="F190" s="30"/>
      <c r="G190" s="31">
        <v>170</v>
      </c>
      <c r="H190" s="30" t="s">
        <v>55</v>
      </c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1">
        <v>170</v>
      </c>
      <c r="X190" s="30" t="s">
        <v>65</v>
      </c>
      <c r="Y190" s="33"/>
      <c r="Z190" s="30"/>
      <c r="AA190" s="32"/>
      <c r="AB190" s="32" t="s">
        <v>57</v>
      </c>
      <c r="AC190" s="32"/>
      <c r="AD190" s="32"/>
      <c r="AG190" s="47">
        <v>6485582231</v>
      </c>
    </row>
    <row r="191" spans="1:33" ht="15.75" customHeight="1">
      <c r="A191" s="27" t="s">
        <v>52</v>
      </c>
      <c r="B191" s="28" t="str">
        <f t="shared" si="2"/>
        <v>***.792229-**</v>
      </c>
      <c r="C191" s="29" t="s">
        <v>339</v>
      </c>
      <c r="D191" s="30" t="s">
        <v>75</v>
      </c>
      <c r="E191" s="30"/>
      <c r="F191" s="30"/>
      <c r="G191" s="31">
        <v>170</v>
      </c>
      <c r="H191" s="30" t="s">
        <v>55</v>
      </c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1">
        <v>170</v>
      </c>
      <c r="X191" s="30" t="s">
        <v>56</v>
      </c>
      <c r="Y191" s="33"/>
      <c r="Z191" s="30"/>
      <c r="AA191" s="32" t="s">
        <v>57</v>
      </c>
      <c r="AB191" s="32"/>
      <c r="AC191" s="32"/>
      <c r="AD191" s="32"/>
      <c r="AG191" s="47">
        <v>5946792229</v>
      </c>
    </row>
    <row r="192" spans="1:33" ht="15.75" customHeight="1">
      <c r="A192" s="27" t="s">
        <v>52</v>
      </c>
      <c r="B192" s="28" t="str">
        <f t="shared" si="2"/>
        <v>***.906225-**</v>
      </c>
      <c r="C192" s="29" t="s">
        <v>340</v>
      </c>
      <c r="D192" s="30" t="s">
        <v>75</v>
      </c>
      <c r="E192" s="30"/>
      <c r="F192" s="30"/>
      <c r="G192" s="31">
        <v>140</v>
      </c>
      <c r="H192" s="30" t="s">
        <v>55</v>
      </c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1">
        <v>170</v>
      </c>
      <c r="X192" s="30" t="s">
        <v>56</v>
      </c>
      <c r="Y192" s="33"/>
      <c r="Z192" s="30"/>
      <c r="AA192" s="32" t="s">
        <v>57</v>
      </c>
      <c r="AB192" s="32"/>
      <c r="AC192" s="32"/>
      <c r="AD192" s="32"/>
      <c r="AG192" s="47">
        <v>3278906225</v>
      </c>
    </row>
    <row r="193" spans="1:33" ht="15.75" customHeight="1">
      <c r="A193" s="52" t="s">
        <v>52</v>
      </c>
      <c r="B193" s="28" t="str">
        <f t="shared" si="2"/>
        <v>***.584259-**</v>
      </c>
      <c r="C193" s="53" t="s">
        <v>341</v>
      </c>
      <c r="D193" s="30" t="s">
        <v>54</v>
      </c>
      <c r="E193" s="30"/>
      <c r="F193" s="30"/>
      <c r="G193" s="31">
        <v>170</v>
      </c>
      <c r="H193" s="30" t="s">
        <v>55</v>
      </c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1">
        <v>170</v>
      </c>
      <c r="X193" s="30" t="s">
        <v>56</v>
      </c>
      <c r="Y193" s="33"/>
      <c r="Z193" s="30"/>
      <c r="AA193" s="32" t="s">
        <v>57</v>
      </c>
      <c r="AB193" s="32"/>
      <c r="AC193" s="32"/>
      <c r="AD193" s="32"/>
      <c r="AG193" s="47">
        <v>4412584259</v>
      </c>
    </row>
    <row r="194" spans="1:33" ht="12.75">
      <c r="A194" s="27" t="s">
        <v>342</v>
      </c>
      <c r="B194" s="28" t="str">
        <f t="shared" si="2"/>
        <v>***.467100-**</v>
      </c>
      <c r="C194" s="30" t="s">
        <v>343</v>
      </c>
      <c r="D194" s="54" t="str">
        <f>D201</f>
        <v>Informática</v>
      </c>
      <c r="E194" s="30"/>
      <c r="F194" s="30"/>
      <c r="G194" s="31"/>
      <c r="H194" s="30" t="s">
        <v>55</v>
      </c>
      <c r="I194" s="30"/>
      <c r="J194" s="30"/>
      <c r="K194" s="30"/>
      <c r="L194" s="30"/>
      <c r="M194" s="30"/>
      <c r="N194" s="30"/>
      <c r="O194" s="44">
        <v>1500</v>
      </c>
      <c r="P194" s="30" t="s">
        <v>344</v>
      </c>
      <c r="Q194" s="30"/>
      <c r="R194" s="30"/>
      <c r="S194" s="30"/>
      <c r="T194" s="30"/>
      <c r="U194" s="30"/>
      <c r="V194" s="30"/>
      <c r="W194" s="31"/>
      <c r="X194" s="30"/>
      <c r="Y194" s="33"/>
      <c r="Z194" s="30"/>
      <c r="AA194" s="32"/>
      <c r="AB194" s="32"/>
      <c r="AC194" s="32"/>
      <c r="AD194" s="32"/>
      <c r="AG194" s="55">
        <v>8313467100</v>
      </c>
    </row>
    <row r="195" spans="1:33" ht="15.75" customHeight="1">
      <c r="A195" s="56" t="s">
        <v>52</v>
      </c>
      <c r="B195" s="28" t="str">
        <f t="shared" si="2"/>
        <v>***.685214-**</v>
      </c>
      <c r="C195" s="57" t="s">
        <v>345</v>
      </c>
      <c r="D195" s="30" t="s">
        <v>60</v>
      </c>
      <c r="E195" s="30"/>
      <c r="F195" s="30"/>
      <c r="G195" s="31">
        <v>170</v>
      </c>
      <c r="H195" s="30" t="s">
        <v>55</v>
      </c>
      <c r="I195" s="30"/>
      <c r="J195" s="30"/>
      <c r="K195" s="30"/>
      <c r="L195" s="30"/>
      <c r="M195" s="30"/>
      <c r="N195" s="30"/>
      <c r="O195" s="44"/>
      <c r="P195" s="30"/>
      <c r="Q195" s="30"/>
      <c r="R195" s="30"/>
      <c r="S195" s="30"/>
      <c r="T195" s="30"/>
      <c r="U195" s="30"/>
      <c r="V195" s="30"/>
      <c r="W195" s="31">
        <v>170</v>
      </c>
      <c r="X195" s="30" t="s">
        <v>56</v>
      </c>
      <c r="Y195" s="33"/>
      <c r="Z195" s="30"/>
      <c r="AA195" s="32" t="s">
        <v>57</v>
      </c>
      <c r="AB195" s="32"/>
      <c r="AC195" s="32"/>
      <c r="AD195" s="32"/>
      <c r="AG195" s="47">
        <v>3186685214</v>
      </c>
    </row>
    <row r="196" spans="1:33" ht="15.75" customHeight="1">
      <c r="A196" s="27" t="s">
        <v>52</v>
      </c>
      <c r="B196" s="28" t="str">
        <f t="shared" si="2"/>
        <v>***.8581200-**</v>
      </c>
      <c r="C196" s="29" t="s">
        <v>346</v>
      </c>
      <c r="D196" s="30" t="s">
        <v>54</v>
      </c>
      <c r="E196" s="30"/>
      <c r="F196" s="30"/>
      <c r="G196" s="31">
        <v>170</v>
      </c>
      <c r="H196" s="30" t="s">
        <v>55</v>
      </c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1">
        <v>170</v>
      </c>
      <c r="X196" s="30" t="s">
        <v>56</v>
      </c>
      <c r="Y196" s="33"/>
      <c r="Z196" s="30"/>
      <c r="AA196" s="32" t="s">
        <v>57</v>
      </c>
      <c r="AB196" s="32"/>
      <c r="AC196" s="32"/>
      <c r="AD196" s="32"/>
      <c r="AG196" s="47">
        <v>98218581200</v>
      </c>
    </row>
    <row r="197" spans="1:33" ht="15.75" customHeight="1">
      <c r="A197" s="27" t="s">
        <v>52</v>
      </c>
      <c r="B197" s="28" t="str">
        <f t="shared" ref="B197:B207" si="3">CONCATENATE("***.",MID(AG197,5,7),"-**")</f>
        <v>***.561246-**</v>
      </c>
      <c r="C197" s="29" t="s">
        <v>347</v>
      </c>
      <c r="D197" s="30" t="s">
        <v>60</v>
      </c>
      <c r="E197" s="30"/>
      <c r="F197" s="30"/>
      <c r="G197" s="31">
        <v>170</v>
      </c>
      <c r="H197" s="30" t="s">
        <v>55</v>
      </c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1">
        <v>170</v>
      </c>
      <c r="X197" s="30" t="s">
        <v>56</v>
      </c>
      <c r="Y197" s="33"/>
      <c r="Z197" s="30"/>
      <c r="AA197" s="32"/>
      <c r="AB197" s="32" t="s">
        <v>57</v>
      </c>
      <c r="AC197" s="32"/>
      <c r="AD197" s="32"/>
      <c r="AG197" s="47">
        <v>5627561246</v>
      </c>
    </row>
    <row r="198" spans="1:33" ht="25.5">
      <c r="A198" s="45" t="s">
        <v>164</v>
      </c>
      <c r="B198" s="28" t="str">
        <f t="shared" si="3"/>
        <v>***.864250-**</v>
      </c>
      <c r="C198" s="29" t="s">
        <v>348</v>
      </c>
      <c r="D198" s="30" t="s">
        <v>54</v>
      </c>
      <c r="E198" s="30"/>
      <c r="F198" s="30"/>
      <c r="G198" s="31">
        <v>140</v>
      </c>
      <c r="H198" s="30" t="s">
        <v>55</v>
      </c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1">
        <v>170</v>
      </c>
      <c r="X198" s="30" t="s">
        <v>65</v>
      </c>
      <c r="Y198" s="33">
        <v>50</v>
      </c>
      <c r="Z198" s="30" t="s">
        <v>337</v>
      </c>
      <c r="AA198" s="32"/>
      <c r="AB198" s="32" t="s">
        <v>57</v>
      </c>
      <c r="AC198" s="32"/>
      <c r="AD198" s="32"/>
      <c r="AG198" s="47">
        <v>6752864250</v>
      </c>
    </row>
    <row r="199" spans="1:33" ht="15.75" customHeight="1">
      <c r="A199" s="45" t="s">
        <v>52</v>
      </c>
      <c r="B199" s="28" t="str">
        <f t="shared" si="3"/>
        <v>***.231269-**</v>
      </c>
      <c r="C199" s="29" t="s">
        <v>349</v>
      </c>
      <c r="D199" s="30" t="s">
        <v>75</v>
      </c>
      <c r="E199" s="30"/>
      <c r="F199" s="30"/>
      <c r="G199" s="31">
        <v>170</v>
      </c>
      <c r="H199" s="30" t="s">
        <v>55</v>
      </c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1">
        <v>170</v>
      </c>
      <c r="X199" s="30" t="s">
        <v>56</v>
      </c>
      <c r="Y199" s="33"/>
      <c r="Z199" s="30"/>
      <c r="AA199" s="32" t="s">
        <v>57</v>
      </c>
      <c r="AB199" s="32"/>
      <c r="AC199" s="32"/>
      <c r="AD199" s="32"/>
      <c r="AG199" s="47">
        <v>5862231269</v>
      </c>
    </row>
    <row r="200" spans="1:33" ht="25.5">
      <c r="A200" s="45" t="s">
        <v>92</v>
      </c>
      <c r="B200" s="28" t="str">
        <f t="shared" si="3"/>
        <v>***.254246-**</v>
      </c>
      <c r="C200" s="29" t="s">
        <v>350</v>
      </c>
      <c r="D200" s="30" t="s">
        <v>54</v>
      </c>
      <c r="E200" s="30"/>
      <c r="F200" s="30"/>
      <c r="G200" s="31">
        <v>140</v>
      </c>
      <c r="H200" s="30" t="s">
        <v>55</v>
      </c>
      <c r="I200" s="30"/>
      <c r="J200" s="30"/>
      <c r="K200" s="46">
        <v>250</v>
      </c>
      <c r="L200" s="29" t="s">
        <v>109</v>
      </c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1">
        <v>170</v>
      </c>
      <c r="X200" s="30" t="s">
        <v>56</v>
      </c>
      <c r="Y200" s="33"/>
      <c r="Z200" s="30"/>
      <c r="AA200" s="32" t="s">
        <v>57</v>
      </c>
      <c r="AB200" s="32"/>
      <c r="AC200" s="32"/>
      <c r="AD200" s="32"/>
      <c r="AG200" s="47">
        <v>3963254246</v>
      </c>
    </row>
    <row r="201" spans="1:33" ht="15.75" customHeight="1">
      <c r="A201" s="45" t="s">
        <v>52</v>
      </c>
      <c r="B201" s="28" t="str">
        <f t="shared" si="3"/>
        <v>***.020265-**</v>
      </c>
      <c r="C201" s="29" t="s">
        <v>351</v>
      </c>
      <c r="D201" s="30" t="s">
        <v>75</v>
      </c>
      <c r="E201" s="30"/>
      <c r="F201" s="30"/>
      <c r="G201" s="31">
        <v>170</v>
      </c>
      <c r="H201" s="30" t="s">
        <v>55</v>
      </c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1">
        <v>170</v>
      </c>
      <c r="X201" s="30" t="s">
        <v>56</v>
      </c>
      <c r="Y201" s="33"/>
      <c r="Z201" s="30"/>
      <c r="AA201" s="32" t="s">
        <v>57</v>
      </c>
      <c r="AB201" s="32"/>
      <c r="AC201" s="32"/>
      <c r="AD201" s="32"/>
      <c r="AG201" s="47">
        <v>5292020265</v>
      </c>
    </row>
    <row r="202" spans="1:33" ht="25.5">
      <c r="A202" s="27" t="s">
        <v>52</v>
      </c>
      <c r="B202" s="28" t="str">
        <f t="shared" si="3"/>
        <v>***.574110-**</v>
      </c>
      <c r="C202" s="29" t="s">
        <v>352</v>
      </c>
      <c r="D202" s="30" t="s">
        <v>54</v>
      </c>
      <c r="E202" s="30"/>
      <c r="F202" s="30"/>
      <c r="G202" s="31">
        <v>140</v>
      </c>
      <c r="H202" s="30" t="s">
        <v>55</v>
      </c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1">
        <v>170</v>
      </c>
      <c r="X202" s="30" t="s">
        <v>56</v>
      </c>
      <c r="Y202" s="33"/>
      <c r="Z202" s="30"/>
      <c r="AA202" s="32" t="s">
        <v>57</v>
      </c>
      <c r="AB202" s="32"/>
      <c r="AC202" s="32"/>
      <c r="AD202" s="32"/>
      <c r="AG202" s="47">
        <v>4516574110</v>
      </c>
    </row>
    <row r="203" spans="1:33" ht="15.75" customHeight="1">
      <c r="A203" s="27" t="s">
        <v>52</v>
      </c>
      <c r="B203" s="28" t="str">
        <f t="shared" si="3"/>
        <v>***.762261-**</v>
      </c>
      <c r="C203" s="29" t="s">
        <v>353</v>
      </c>
      <c r="D203" s="30" t="s">
        <v>60</v>
      </c>
      <c r="E203" s="30"/>
      <c r="F203" s="30"/>
      <c r="G203" s="31">
        <v>170</v>
      </c>
      <c r="H203" s="30" t="s">
        <v>55</v>
      </c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1">
        <v>170</v>
      </c>
      <c r="X203" s="30" t="s">
        <v>65</v>
      </c>
      <c r="Y203" s="33"/>
      <c r="Z203" s="30"/>
      <c r="AA203" s="32"/>
      <c r="AB203" s="32" t="s">
        <v>57</v>
      </c>
      <c r="AC203" s="32"/>
      <c r="AD203" s="32"/>
      <c r="AG203" s="47">
        <v>6077762261</v>
      </c>
    </row>
    <row r="204" spans="1:33" ht="15.75" customHeight="1">
      <c r="A204" s="27" t="s">
        <v>52</v>
      </c>
      <c r="B204" s="28" t="str">
        <f t="shared" si="3"/>
        <v>***.887295-**</v>
      </c>
      <c r="C204" s="29" t="s">
        <v>354</v>
      </c>
      <c r="D204" s="30" t="s">
        <v>54</v>
      </c>
      <c r="E204" s="30"/>
      <c r="F204" s="30"/>
      <c r="G204" s="31">
        <v>140</v>
      </c>
      <c r="H204" s="30" t="s">
        <v>55</v>
      </c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1">
        <v>170</v>
      </c>
      <c r="X204" s="30" t="s">
        <v>56</v>
      </c>
      <c r="Y204" s="33"/>
      <c r="Z204" s="30"/>
      <c r="AA204" s="32" t="s">
        <v>57</v>
      </c>
      <c r="AB204" s="32"/>
      <c r="AC204" s="32"/>
      <c r="AD204" s="32"/>
      <c r="AG204" s="47">
        <v>3175887295</v>
      </c>
    </row>
    <row r="205" spans="1:33" ht="15.75" customHeight="1">
      <c r="A205" s="27" t="s">
        <v>52</v>
      </c>
      <c r="B205" s="28" t="str">
        <f t="shared" si="3"/>
        <v>***.076150-**</v>
      </c>
      <c r="C205" s="29" t="s">
        <v>355</v>
      </c>
      <c r="D205" s="30" t="s">
        <v>60</v>
      </c>
      <c r="E205" s="30"/>
      <c r="F205" s="30"/>
      <c r="G205" s="31">
        <v>170</v>
      </c>
      <c r="H205" s="30" t="s">
        <v>55</v>
      </c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1">
        <v>170</v>
      </c>
      <c r="X205" s="30" t="s">
        <v>56</v>
      </c>
      <c r="Y205" s="33"/>
      <c r="Z205" s="30"/>
      <c r="AA205" s="32" t="s">
        <v>57</v>
      </c>
      <c r="AB205" s="32"/>
      <c r="AC205" s="32"/>
      <c r="AD205" s="32"/>
      <c r="AG205" s="47">
        <v>6045076150</v>
      </c>
    </row>
    <row r="206" spans="1:33" ht="25.5">
      <c r="A206" s="43" t="s">
        <v>79</v>
      </c>
      <c r="B206" s="28" t="str">
        <f t="shared" si="3"/>
        <v>***.183250-**</v>
      </c>
      <c r="C206" s="29" t="s">
        <v>356</v>
      </c>
      <c r="D206" s="30" t="s">
        <v>75</v>
      </c>
      <c r="E206" s="30"/>
      <c r="F206" s="30"/>
      <c r="G206" s="31">
        <v>140</v>
      </c>
      <c r="H206" s="30" t="s">
        <v>55</v>
      </c>
      <c r="I206" s="30"/>
      <c r="J206" s="30"/>
      <c r="K206" s="30"/>
      <c r="L206" s="30"/>
      <c r="M206" s="30"/>
      <c r="N206" s="44"/>
      <c r="O206" s="44">
        <f>120+372</f>
        <v>492</v>
      </c>
      <c r="P206" s="30" t="s">
        <v>81</v>
      </c>
      <c r="Q206" s="30"/>
      <c r="R206" s="30"/>
      <c r="S206" s="30"/>
      <c r="T206" s="30"/>
      <c r="U206" s="30"/>
      <c r="V206" s="30"/>
      <c r="W206" s="31">
        <v>170</v>
      </c>
      <c r="X206" s="30" t="s">
        <v>56</v>
      </c>
      <c r="Y206" s="33">
        <v>50</v>
      </c>
      <c r="Z206" s="30" t="s">
        <v>172</v>
      </c>
      <c r="AA206" s="32" t="s">
        <v>57</v>
      </c>
      <c r="AB206" s="32"/>
      <c r="AC206" s="32"/>
      <c r="AD206" s="32"/>
      <c r="AG206" s="47">
        <v>5866183250</v>
      </c>
    </row>
    <row r="207" spans="1:33" ht="15.75" customHeight="1">
      <c r="A207" s="27" t="s">
        <v>52</v>
      </c>
      <c r="B207" s="28" t="str">
        <f t="shared" si="3"/>
        <v>***.027211-**</v>
      </c>
      <c r="C207" s="29" t="s">
        <v>357</v>
      </c>
      <c r="D207" s="30" t="s">
        <v>75</v>
      </c>
      <c r="E207" s="30"/>
      <c r="F207" s="30"/>
      <c r="G207" s="31">
        <v>140</v>
      </c>
      <c r="H207" s="30" t="s">
        <v>55</v>
      </c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1">
        <v>170</v>
      </c>
      <c r="X207" s="30" t="s">
        <v>56</v>
      </c>
      <c r="Y207" s="33"/>
      <c r="Z207" s="30"/>
      <c r="AA207" s="32" t="s">
        <v>57</v>
      </c>
      <c r="AB207" s="32"/>
      <c r="AC207" s="32"/>
      <c r="AD207" s="32"/>
      <c r="AG207" s="47">
        <v>5906027211</v>
      </c>
    </row>
    <row r="208" spans="1:33" ht="15.75" customHeight="1">
      <c r="A208" s="58"/>
      <c r="B208" s="59"/>
      <c r="C208" s="60"/>
      <c r="D208" s="60"/>
      <c r="E208" s="60"/>
      <c r="F208" s="60"/>
      <c r="G208" s="61"/>
      <c r="H208" s="61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2"/>
      <c r="Z208" s="60"/>
    </row>
    <row r="209" spans="1:26" ht="15.75" customHeight="1">
      <c r="A209" s="58"/>
      <c r="B209" s="59"/>
      <c r="C209" s="60"/>
      <c r="D209" s="60"/>
      <c r="E209" s="60"/>
      <c r="F209" s="60"/>
      <c r="G209" s="61"/>
      <c r="H209" s="61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2"/>
      <c r="Z209" s="60"/>
    </row>
    <row r="210" spans="1:26" ht="15.75" customHeight="1">
      <c r="A210" s="58"/>
      <c r="B210" s="59"/>
      <c r="C210" s="60"/>
      <c r="D210" s="60"/>
      <c r="E210" s="60"/>
      <c r="F210" s="60"/>
      <c r="G210" s="61"/>
      <c r="H210" s="61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2"/>
      <c r="Z210" s="60"/>
    </row>
    <row r="211" spans="1:26" ht="15.75" customHeight="1">
      <c r="A211" s="58"/>
      <c r="B211" s="59"/>
      <c r="C211" s="60"/>
      <c r="D211" s="60"/>
      <c r="E211" s="60"/>
      <c r="F211" s="60"/>
      <c r="G211" s="61"/>
      <c r="H211" s="61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2"/>
      <c r="Z211" s="60"/>
    </row>
    <row r="212" spans="1:26" ht="15.75" customHeight="1">
      <c r="A212" s="58"/>
      <c r="B212" s="59"/>
      <c r="C212" s="60"/>
      <c r="D212" s="60"/>
      <c r="E212" s="60"/>
      <c r="F212" s="60"/>
      <c r="G212" s="61"/>
      <c r="H212" s="61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2"/>
      <c r="Z212" s="60"/>
    </row>
    <row r="213" spans="1:26" ht="15.75" customHeight="1">
      <c r="A213" s="58"/>
      <c r="B213" s="59"/>
      <c r="C213" s="60"/>
      <c r="D213" s="60"/>
      <c r="E213" s="60"/>
      <c r="F213" s="60"/>
      <c r="G213" s="61"/>
      <c r="H213" s="61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2"/>
      <c r="Z213" s="60"/>
    </row>
    <row r="214" spans="1:26" ht="15.75" customHeight="1">
      <c r="A214" s="58"/>
      <c r="B214" s="59"/>
      <c r="C214" s="60"/>
      <c r="D214" s="60"/>
      <c r="E214" s="60"/>
      <c r="F214" s="60"/>
      <c r="G214" s="61"/>
      <c r="H214" s="61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2"/>
      <c r="Z214" s="60"/>
    </row>
    <row r="215" spans="1:26" ht="15.75" customHeight="1">
      <c r="A215" s="58"/>
      <c r="B215" s="59"/>
      <c r="C215" s="60"/>
      <c r="D215" s="60"/>
      <c r="E215" s="60"/>
      <c r="F215" s="60"/>
      <c r="G215" s="61"/>
      <c r="H215" s="61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2"/>
      <c r="Z215" s="60"/>
    </row>
    <row r="216" spans="1:26" ht="15.75" customHeight="1">
      <c r="A216" s="63"/>
      <c r="G216"/>
      <c r="H216"/>
      <c r="Y216" s="64"/>
    </row>
    <row r="217" spans="1:26" ht="15.75" customHeight="1">
      <c r="A217" s="63"/>
      <c r="G217"/>
      <c r="H217"/>
      <c r="Y217" s="64"/>
    </row>
    <row r="218" spans="1:26" ht="15.75" customHeight="1">
      <c r="A218" s="63"/>
      <c r="G218"/>
      <c r="H218"/>
      <c r="Y218" s="64"/>
    </row>
    <row r="219" spans="1:26" ht="15.75" customHeight="1">
      <c r="A219" s="63"/>
      <c r="G219"/>
      <c r="H219"/>
      <c r="Y219" s="64"/>
    </row>
    <row r="220" spans="1:26" ht="15.75" customHeight="1">
      <c r="A220" s="63"/>
      <c r="G220"/>
      <c r="H220"/>
      <c r="Y220" s="64"/>
    </row>
    <row r="221" spans="1:26" ht="15.75" customHeight="1">
      <c r="A221" s="63"/>
      <c r="G221"/>
      <c r="H221"/>
      <c r="Y221" s="64"/>
    </row>
    <row r="222" spans="1:26" ht="15.75" customHeight="1">
      <c r="A222" s="63"/>
      <c r="Y222" s="64"/>
    </row>
    <row r="223" spans="1:26" ht="15.75" customHeight="1">
      <c r="A223" s="63"/>
      <c r="Y223" s="64"/>
    </row>
    <row r="224" spans="1:26" ht="15.75" customHeight="1">
      <c r="A224" s="63"/>
      <c r="Y224" s="64"/>
    </row>
    <row r="225" spans="1:25" ht="15.75" customHeight="1">
      <c r="A225" s="63"/>
      <c r="Y225" s="64"/>
    </row>
    <row r="226" spans="1:25" ht="15.75" customHeight="1">
      <c r="A226" s="63"/>
      <c r="Y226" s="64"/>
    </row>
    <row r="227" spans="1:25" ht="15.75" customHeight="1">
      <c r="A227" s="63"/>
      <c r="Y227" s="64"/>
    </row>
    <row r="228" spans="1:25" ht="15.75" customHeight="1">
      <c r="A228" s="63"/>
      <c r="Y228" s="64"/>
    </row>
    <row r="229" spans="1:25" ht="15.75" customHeight="1">
      <c r="A229" s="63"/>
      <c r="Y229" s="64"/>
    </row>
    <row r="230" spans="1:25" ht="15.75" customHeight="1">
      <c r="A230" s="63"/>
      <c r="Y230" s="64"/>
    </row>
    <row r="231" spans="1:25" ht="15.75" customHeight="1">
      <c r="A231" s="63"/>
      <c r="Y231" s="64"/>
    </row>
    <row r="232" spans="1:25" ht="15.75" customHeight="1">
      <c r="A232" s="63"/>
      <c r="Y232" s="64"/>
    </row>
    <row r="233" spans="1:25" ht="15.75" customHeight="1">
      <c r="A233" s="63"/>
      <c r="Y233" s="64"/>
    </row>
    <row r="234" spans="1:25" ht="15.75" customHeight="1">
      <c r="A234" s="63"/>
      <c r="Y234" s="64"/>
    </row>
    <row r="235" spans="1:25" ht="15.75" customHeight="1">
      <c r="A235" s="63"/>
      <c r="Y235" s="64"/>
    </row>
    <row r="236" spans="1:25" ht="15.75" customHeight="1">
      <c r="A236" s="63"/>
      <c r="Y236" s="64"/>
    </row>
    <row r="237" spans="1:25" ht="15.75" customHeight="1">
      <c r="A237" s="63"/>
      <c r="Y237" s="64"/>
    </row>
    <row r="238" spans="1:25" ht="15.75" customHeight="1">
      <c r="A238" s="63"/>
      <c r="Y238" s="64"/>
    </row>
    <row r="239" spans="1:25" ht="15.75" customHeight="1">
      <c r="A239" s="63"/>
      <c r="Y239" s="64"/>
    </row>
    <row r="240" spans="1:25" ht="15.75" customHeight="1">
      <c r="A240" s="63"/>
      <c r="Y240" s="64"/>
    </row>
    <row r="241" spans="1:25" ht="15.75" customHeight="1">
      <c r="A241" s="63"/>
      <c r="Y241" s="64"/>
    </row>
    <row r="242" spans="1:25" ht="15.75" customHeight="1">
      <c r="A242" s="63"/>
      <c r="Y242" s="64"/>
    </row>
    <row r="243" spans="1:25" ht="15.75" customHeight="1">
      <c r="A243" s="63"/>
      <c r="Y243" s="64"/>
    </row>
    <row r="244" spans="1:25" ht="15.75" customHeight="1">
      <c r="A244" s="63"/>
      <c r="Y244" s="64"/>
    </row>
    <row r="245" spans="1:25" ht="15.75" customHeight="1">
      <c r="A245" s="63"/>
      <c r="Y245" s="64"/>
    </row>
    <row r="246" spans="1:25" ht="15.75" customHeight="1">
      <c r="A246" s="63"/>
      <c r="Y246" s="64"/>
    </row>
    <row r="247" spans="1:25" ht="15.75" customHeight="1">
      <c r="A247" s="63"/>
      <c r="Y247" s="64"/>
    </row>
    <row r="248" spans="1:25" ht="15.75" customHeight="1">
      <c r="A248" s="63"/>
      <c r="Y248" s="64"/>
    </row>
    <row r="249" spans="1:25" ht="15.75" customHeight="1">
      <c r="A249" s="63"/>
      <c r="Y249" s="64"/>
    </row>
    <row r="250" spans="1:25" ht="15.75" customHeight="1">
      <c r="A250" s="63"/>
      <c r="Y250" s="64"/>
    </row>
    <row r="251" spans="1:25" ht="15.75" customHeight="1">
      <c r="A251" s="63"/>
      <c r="Y251" s="64"/>
    </row>
    <row r="252" spans="1:25" ht="15.75" customHeight="1">
      <c r="A252" s="63"/>
      <c r="Y252" s="64"/>
    </row>
    <row r="253" spans="1:25" ht="15.75" customHeight="1">
      <c r="A253" s="63"/>
      <c r="Y253" s="64"/>
    </row>
    <row r="254" spans="1:25" ht="15.75" customHeight="1">
      <c r="A254" s="63"/>
      <c r="Y254" s="64"/>
    </row>
    <row r="255" spans="1:25" ht="15.75" customHeight="1">
      <c r="A255" s="63"/>
      <c r="Y255" s="64"/>
    </row>
    <row r="256" spans="1:25" ht="15.75" customHeight="1">
      <c r="A256" s="63"/>
      <c r="Y256" s="64"/>
    </row>
    <row r="257" spans="1:25" ht="15.75" customHeight="1">
      <c r="A257" s="63"/>
      <c r="Y257" s="64"/>
    </row>
    <row r="258" spans="1:25" ht="15.75" customHeight="1">
      <c r="A258" s="63"/>
      <c r="Y258" s="64"/>
    </row>
    <row r="259" spans="1:25" ht="15.75" customHeight="1">
      <c r="A259" s="63"/>
      <c r="Y259" s="64"/>
    </row>
    <row r="260" spans="1:25" ht="15.75" customHeight="1">
      <c r="A260" s="63"/>
      <c r="Y260" s="64"/>
    </row>
    <row r="261" spans="1:25" ht="15.75" customHeight="1">
      <c r="A261" s="63"/>
      <c r="Y261" s="64"/>
    </row>
    <row r="262" spans="1:25" ht="15.75" customHeight="1">
      <c r="A262" s="63"/>
      <c r="Y262" s="64"/>
    </row>
    <row r="263" spans="1:25" ht="15.75" customHeight="1">
      <c r="A263" s="63"/>
      <c r="Y263" s="64"/>
    </row>
    <row r="264" spans="1:25" ht="15.75" customHeight="1">
      <c r="A264" s="63"/>
      <c r="Y264" s="64"/>
    </row>
    <row r="265" spans="1:25" ht="15.75" customHeight="1">
      <c r="A265" s="63"/>
      <c r="Y265" s="64"/>
    </row>
    <row r="266" spans="1:25" ht="15.75" customHeight="1">
      <c r="A266" s="63"/>
      <c r="Y266" s="64"/>
    </row>
    <row r="267" spans="1:25" ht="15.75" customHeight="1">
      <c r="A267" s="63"/>
      <c r="Y267" s="64"/>
    </row>
    <row r="268" spans="1:25" ht="15.75" customHeight="1">
      <c r="A268" s="63"/>
      <c r="Y268" s="64"/>
    </row>
    <row r="269" spans="1:25" ht="15.75" customHeight="1">
      <c r="A269" s="63"/>
      <c r="Y269" s="64"/>
    </row>
    <row r="270" spans="1:25" ht="15.75" customHeight="1">
      <c r="A270" s="63"/>
      <c r="Y270" s="64"/>
    </row>
    <row r="271" spans="1:25" ht="15.75" customHeight="1">
      <c r="A271" s="63"/>
      <c r="Y271" s="64"/>
    </row>
    <row r="272" spans="1:25" ht="15.75" customHeight="1">
      <c r="A272" s="63"/>
      <c r="Y272" s="64"/>
    </row>
    <row r="273" spans="25:25" ht="15.75" customHeight="1">
      <c r="Y273" s="64"/>
    </row>
    <row r="274" spans="25:25" ht="15.75" customHeight="1">
      <c r="Y274" s="64"/>
    </row>
    <row r="275" spans="25:25" ht="15.75" customHeight="1">
      <c r="Y275" s="64"/>
    </row>
    <row r="276" spans="25:25" ht="15.75" customHeight="1">
      <c r="Y276" s="64"/>
    </row>
    <row r="277" spans="25:25" ht="15.75" customHeight="1">
      <c r="Y277" s="64"/>
    </row>
    <row r="278" spans="25:25" ht="15.75" customHeight="1">
      <c r="Y278" s="64"/>
    </row>
    <row r="279" spans="25:25" ht="15.75" customHeight="1">
      <c r="Y279" s="64"/>
    </row>
    <row r="280" spans="25:25" ht="15.75" customHeight="1">
      <c r="Y280" s="64"/>
    </row>
    <row r="281" spans="25:25" ht="15.75" customHeight="1">
      <c r="Y281" s="64"/>
    </row>
    <row r="282" spans="25:25" ht="15.75" customHeight="1">
      <c r="Y282" s="64"/>
    </row>
    <row r="283" spans="25:25" ht="15.75" customHeight="1">
      <c r="Y283" s="64"/>
    </row>
    <row r="284" spans="25:25" ht="15.75" customHeight="1">
      <c r="Y284" s="64"/>
    </row>
    <row r="285" spans="25:25" ht="15.75" customHeight="1">
      <c r="Y285" s="64"/>
    </row>
    <row r="286" spans="25:25" ht="15.75" customHeight="1">
      <c r="Y286" s="64"/>
    </row>
    <row r="287" spans="25:25" ht="15.75" customHeight="1">
      <c r="Y287" s="64"/>
    </row>
    <row r="288" spans="25:25" ht="15.75" customHeight="1">
      <c r="Y288" s="64"/>
    </row>
    <row r="289" spans="25:25" ht="15.75" customHeight="1">
      <c r="Y289" s="64"/>
    </row>
    <row r="290" spans="25:25" ht="15.75" customHeight="1">
      <c r="Y290" s="64"/>
    </row>
    <row r="291" spans="25:25" ht="15.75" customHeight="1">
      <c r="Y291" s="64"/>
    </row>
    <row r="292" spans="25:25" ht="15.75" customHeight="1">
      <c r="Y292" s="64"/>
    </row>
    <row r="293" spans="25:25" ht="15.75" customHeight="1">
      <c r="Y293" s="64"/>
    </row>
    <row r="294" spans="25:25" ht="15.75" customHeight="1">
      <c r="Y294" s="64"/>
    </row>
    <row r="295" spans="25:25" ht="15.75" customHeight="1">
      <c r="Y295" s="64"/>
    </row>
    <row r="296" spans="25:25" ht="15.75" customHeight="1">
      <c r="Y296" s="64"/>
    </row>
  </sheetData>
  <sheetProtection algorithmName="SHA-512" hashValue="Zr4BjaQwpwOdGpOdtptAGjCVaxsCmkmH0F3GKYcDSL9lTcsm/zdZAkdXDw7u2daXLw6SkVeRHA0/DrgSMcUV+Q==" saltValue="3Uo4sPIByW/6tWqqtbs9lw==" spinCount="100000" sheet="1" objects="1" scenarios="1" selectLockedCells="1" selectUnlockedCells="1"/>
  <mergeCells count="19">
    <mergeCell ref="U3:V3"/>
    <mergeCell ref="W3:X3"/>
    <mergeCell ref="Y3:Z3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3"/>
    <mergeCell ref="AC2:AD3"/>
    <mergeCell ref="E3:F3"/>
    <mergeCell ref="G3:H3"/>
  </mergeCells>
  <pageMargins left="0.511811023622047" right="0.511811023622047" top="0.7874015748031491" bottom="0.7874015748031491" header="0.31535433070866109" footer="0.31535433070866109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88"/>
  <sheetViews>
    <sheetView workbookViewId="0">
      <selection sqref="A1:XFD1048576"/>
    </sheetView>
  </sheetViews>
  <sheetFormatPr defaultRowHeight="15.75" customHeight="1"/>
  <cols>
    <col min="1" max="1" width="41.85546875" style="1" customWidth="1"/>
    <col min="2" max="2" width="21" style="23" customWidth="1"/>
    <col min="3" max="3" width="31.42578125" style="1" customWidth="1"/>
    <col min="4" max="4" width="27.5703125" style="1" customWidth="1"/>
    <col min="5" max="5" width="9.85546875" style="1" customWidth="1"/>
    <col min="6" max="6" width="10" style="1" customWidth="1"/>
    <col min="7" max="7" width="10.28515625" style="1" customWidth="1"/>
    <col min="8" max="8" width="11.28515625" style="1" customWidth="1"/>
    <col min="9" max="10" width="10" style="1" customWidth="1"/>
    <col min="11" max="11" width="10.42578125" style="1" customWidth="1"/>
    <col min="12" max="12" width="11.7109375" style="1" customWidth="1"/>
    <col min="13" max="13" width="10.140625" style="1" customWidth="1"/>
    <col min="14" max="14" width="10.7109375" style="1" customWidth="1"/>
    <col min="15" max="15" width="11.42578125" style="1" customWidth="1"/>
    <col min="16" max="16" width="9" style="1" customWidth="1"/>
    <col min="17" max="17" width="8.7109375" style="1" customWidth="1"/>
    <col min="18" max="19" width="10" style="1" customWidth="1"/>
    <col min="20" max="20" width="9.7109375" style="1" customWidth="1"/>
    <col min="21" max="22" width="9.5703125" style="1" customWidth="1"/>
    <col min="23" max="23" width="11" style="1" customWidth="1"/>
    <col min="24" max="24" width="17.7109375" style="1" customWidth="1"/>
    <col min="25" max="25" width="10.5703125" style="1" customWidth="1"/>
    <col min="26" max="26" width="15.28515625" style="1" customWidth="1"/>
    <col min="27" max="27" width="8" style="1" customWidth="1"/>
    <col min="28" max="28" width="7.5703125" style="1" customWidth="1"/>
    <col min="29" max="29" width="7.42578125" style="1" customWidth="1"/>
    <col min="30" max="30" width="7.7109375" style="1" customWidth="1"/>
    <col min="31" max="32" width="14.42578125" style="1" customWidth="1"/>
    <col min="33" max="33" width="22.140625" style="1" customWidth="1"/>
    <col min="34" max="1023" width="14.42578125" style="1" customWidth="1"/>
    <col min="1024" max="1024" width="9.140625" customWidth="1"/>
  </cols>
  <sheetData>
    <row r="1" spans="1:33" ht="95.25" customHeight="1">
      <c r="A1"/>
      <c r="B1" s="65" t="s">
        <v>29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</row>
    <row r="2" spans="1:33" ht="12.75">
      <c r="A2" s="21" t="s">
        <v>30</v>
      </c>
      <c r="B2" s="66" t="s">
        <v>31</v>
      </c>
      <c r="C2" s="21" t="s">
        <v>32</v>
      </c>
      <c r="D2" s="21" t="s">
        <v>33</v>
      </c>
      <c r="E2" s="21" t="s">
        <v>34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66" t="s">
        <v>35</v>
      </c>
      <c r="AB2" s="66"/>
      <c r="AC2" s="66" t="s">
        <v>36</v>
      </c>
      <c r="AD2" s="66"/>
    </row>
    <row r="3" spans="1:33" ht="28.5" customHeight="1">
      <c r="A3" s="21"/>
      <c r="B3" s="66"/>
      <c r="C3" s="21"/>
      <c r="D3" s="21"/>
      <c r="E3" s="67" t="s">
        <v>37</v>
      </c>
      <c r="F3" s="67"/>
      <c r="G3" s="67" t="s">
        <v>38</v>
      </c>
      <c r="H3" s="67"/>
      <c r="I3" s="67" t="s">
        <v>39</v>
      </c>
      <c r="J3" s="67"/>
      <c r="K3" s="68" t="s">
        <v>40</v>
      </c>
      <c r="L3" s="68"/>
      <c r="M3" s="68" t="s">
        <v>41</v>
      </c>
      <c r="N3" s="68"/>
      <c r="O3" s="68" t="s">
        <v>42</v>
      </c>
      <c r="P3" s="68"/>
      <c r="Q3" s="68" t="s">
        <v>43</v>
      </c>
      <c r="R3" s="68"/>
      <c r="S3" s="68" t="s">
        <v>44</v>
      </c>
      <c r="T3" s="68"/>
      <c r="U3" s="68" t="s">
        <v>45</v>
      </c>
      <c r="V3" s="68"/>
      <c r="W3" s="68" t="s">
        <v>46</v>
      </c>
      <c r="X3" s="68"/>
      <c r="Y3" s="86" t="s">
        <v>358</v>
      </c>
      <c r="Z3" s="86"/>
      <c r="AA3" s="66"/>
      <c r="AB3" s="66"/>
      <c r="AC3" s="66"/>
      <c r="AD3" s="66"/>
    </row>
    <row r="4" spans="1:33" ht="12.75">
      <c r="A4" s="21"/>
      <c r="B4" s="66"/>
      <c r="C4" s="21"/>
      <c r="D4" s="21"/>
      <c r="E4" s="70" t="s">
        <v>48</v>
      </c>
      <c r="F4" s="70" t="s">
        <v>49</v>
      </c>
      <c r="G4" s="70" t="s">
        <v>48</v>
      </c>
      <c r="H4" s="70" t="s">
        <v>49</v>
      </c>
      <c r="I4" s="70" t="s">
        <v>48</v>
      </c>
      <c r="J4" s="70" t="s">
        <v>49</v>
      </c>
      <c r="K4" s="70" t="s">
        <v>48</v>
      </c>
      <c r="L4" s="70" t="s">
        <v>49</v>
      </c>
      <c r="M4" s="70" t="s">
        <v>48</v>
      </c>
      <c r="N4" s="70" t="s">
        <v>49</v>
      </c>
      <c r="O4" s="70" t="s">
        <v>48</v>
      </c>
      <c r="P4" s="70" t="s">
        <v>49</v>
      </c>
      <c r="Q4" s="70" t="s">
        <v>48</v>
      </c>
      <c r="R4" s="70" t="s">
        <v>49</v>
      </c>
      <c r="S4" s="70" t="s">
        <v>48</v>
      </c>
      <c r="T4" s="71" t="s">
        <v>49</v>
      </c>
      <c r="U4" s="24" t="s">
        <v>48</v>
      </c>
      <c r="V4" s="72" t="s">
        <v>49</v>
      </c>
      <c r="W4" s="73" t="s">
        <v>48</v>
      </c>
      <c r="X4" s="73" t="s">
        <v>49</v>
      </c>
      <c r="Y4" s="74" t="s">
        <v>48</v>
      </c>
      <c r="Z4" s="74" t="s">
        <v>49</v>
      </c>
      <c r="AA4" s="26" t="s">
        <v>50</v>
      </c>
      <c r="AB4" s="26" t="s">
        <v>51</v>
      </c>
      <c r="AC4" s="26" t="s">
        <v>50</v>
      </c>
      <c r="AD4" s="26" t="s">
        <v>51</v>
      </c>
    </row>
    <row r="5" spans="1:33" ht="12.75">
      <c r="A5" s="75" t="s">
        <v>299</v>
      </c>
      <c r="B5" s="76" t="str">
        <f t="shared" ref="B5:B36" si="0">CONCATENATE("***.",MID(AG5,5,7),"-**")</f>
        <v>***.64136-**</v>
      </c>
      <c r="C5" s="77" t="s">
        <v>359</v>
      </c>
      <c r="D5" s="77" t="s">
        <v>360</v>
      </c>
      <c r="E5" s="77"/>
      <c r="F5" s="77"/>
      <c r="G5" s="78">
        <v>120</v>
      </c>
      <c r="H5" s="77" t="s">
        <v>55</v>
      </c>
      <c r="I5" s="77"/>
      <c r="J5" s="77"/>
      <c r="K5" s="79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>
        <v>170</v>
      </c>
      <c r="X5" s="77" t="s">
        <v>56</v>
      </c>
      <c r="Y5" s="80"/>
      <c r="Z5" s="77"/>
      <c r="AA5" s="32"/>
      <c r="AB5" s="32"/>
      <c r="AC5" s="32" t="s">
        <v>57</v>
      </c>
      <c r="AD5" s="77"/>
      <c r="AG5" s="76">
        <v>888064136</v>
      </c>
    </row>
    <row r="6" spans="1:33" ht="12.75">
      <c r="A6" s="77" t="s">
        <v>299</v>
      </c>
      <c r="B6" s="76" t="str">
        <f t="shared" si="0"/>
        <v>***.5217268-**</v>
      </c>
      <c r="C6" s="77" t="s">
        <v>361</v>
      </c>
      <c r="D6" s="77" t="s">
        <v>362</v>
      </c>
      <c r="E6" s="77"/>
      <c r="F6" s="77"/>
      <c r="G6" s="78">
        <v>120</v>
      </c>
      <c r="H6" s="77" t="s">
        <v>55</v>
      </c>
      <c r="I6" s="77"/>
      <c r="J6" s="77"/>
      <c r="K6" s="79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>
        <v>170</v>
      </c>
      <c r="X6" s="77" t="s">
        <v>56</v>
      </c>
      <c r="Y6" s="80"/>
      <c r="Z6" s="77"/>
      <c r="AA6" s="32"/>
      <c r="AB6" s="32" t="s">
        <v>57</v>
      </c>
      <c r="AC6" s="32"/>
      <c r="AD6" s="77"/>
      <c r="AG6" s="76">
        <v>88355217268</v>
      </c>
    </row>
    <row r="7" spans="1:33" ht="12.75">
      <c r="A7" s="77" t="s">
        <v>299</v>
      </c>
      <c r="B7" s="76" t="str">
        <f t="shared" si="0"/>
        <v>***.987232-**</v>
      </c>
      <c r="C7" s="77" t="s">
        <v>363</v>
      </c>
      <c r="D7" s="77" t="s">
        <v>362</v>
      </c>
      <c r="E7" s="77"/>
      <c r="F7" s="77"/>
      <c r="G7" s="78">
        <v>100</v>
      </c>
      <c r="H7" s="77" t="s">
        <v>55</v>
      </c>
      <c r="I7" s="77"/>
      <c r="J7" s="77"/>
      <c r="K7" s="79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>
        <v>170</v>
      </c>
      <c r="X7" s="77" t="s">
        <v>238</v>
      </c>
      <c r="Y7" s="80"/>
      <c r="Z7" s="77"/>
      <c r="AA7" s="32"/>
      <c r="AB7" s="32"/>
      <c r="AC7" s="32" t="s">
        <v>57</v>
      </c>
      <c r="AD7" s="77"/>
      <c r="AG7" s="76">
        <v>4389987232</v>
      </c>
    </row>
    <row r="8" spans="1:33" ht="12.75">
      <c r="A8" s="77" t="s">
        <v>299</v>
      </c>
      <c r="B8" s="76" t="str">
        <f t="shared" si="0"/>
        <v>***.629288-**</v>
      </c>
      <c r="C8" s="77" t="s">
        <v>364</v>
      </c>
      <c r="D8" s="77" t="s">
        <v>362</v>
      </c>
      <c r="E8" s="77"/>
      <c r="F8" s="77"/>
      <c r="G8" s="78">
        <v>120</v>
      </c>
      <c r="H8" s="77" t="s">
        <v>55</v>
      </c>
      <c r="I8" s="77"/>
      <c r="J8" s="77"/>
      <c r="K8" s="79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8">
        <v>170</v>
      </c>
      <c r="X8" s="77" t="s">
        <v>56</v>
      </c>
      <c r="Y8" s="80"/>
      <c r="Z8" s="77"/>
      <c r="AA8" s="32"/>
      <c r="AB8" s="32" t="s">
        <v>57</v>
      </c>
      <c r="AC8" s="32"/>
      <c r="AD8" s="77"/>
      <c r="AG8" s="76">
        <v>4439629288</v>
      </c>
    </row>
    <row r="9" spans="1:33" ht="25.5">
      <c r="A9" s="81" t="s">
        <v>365</v>
      </c>
      <c r="B9" s="76" t="str">
        <f t="shared" si="0"/>
        <v>***.428243-**</v>
      </c>
      <c r="C9" s="77" t="s">
        <v>366</v>
      </c>
      <c r="D9" s="77" t="s">
        <v>362</v>
      </c>
      <c r="E9" s="77"/>
      <c r="F9" s="77"/>
      <c r="G9" s="78">
        <v>120</v>
      </c>
      <c r="H9" s="77" t="s">
        <v>55</v>
      </c>
      <c r="I9" s="77"/>
      <c r="J9" s="77"/>
      <c r="K9" s="79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8">
        <v>170</v>
      </c>
      <c r="X9" s="77" t="s">
        <v>56</v>
      </c>
      <c r="Y9" s="80">
        <v>50</v>
      </c>
      <c r="Z9" s="81" t="s">
        <v>56</v>
      </c>
      <c r="AA9" s="32" t="s">
        <v>57</v>
      </c>
      <c r="AB9" s="32"/>
      <c r="AC9" s="32"/>
      <c r="AD9" s="77"/>
      <c r="AG9" s="76">
        <v>4197428243</v>
      </c>
    </row>
    <row r="10" spans="1:33" ht="12.75">
      <c r="A10" s="77" t="s">
        <v>367</v>
      </c>
      <c r="B10" s="76" t="str">
        <f t="shared" si="0"/>
        <v>***.23206-**</v>
      </c>
      <c r="C10" s="77" t="s">
        <v>368</v>
      </c>
      <c r="D10" s="77" t="s">
        <v>369</v>
      </c>
      <c r="E10" s="77"/>
      <c r="F10" s="77"/>
      <c r="G10" s="78"/>
      <c r="H10" s="77"/>
      <c r="I10" s="77"/>
      <c r="J10" s="77"/>
      <c r="K10" s="79">
        <v>250</v>
      </c>
      <c r="L10" s="77" t="s">
        <v>370</v>
      </c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8">
        <v>170</v>
      </c>
      <c r="X10" s="77" t="str">
        <f>X9</f>
        <v>agosto a dezembro</v>
      </c>
      <c r="Y10" s="80"/>
      <c r="Z10" s="77"/>
      <c r="AA10" s="32" t="s">
        <v>57</v>
      </c>
      <c r="AB10" s="32"/>
      <c r="AC10" s="32"/>
      <c r="AD10" s="77"/>
      <c r="AG10" s="76">
        <v>456423206</v>
      </c>
    </row>
    <row r="11" spans="1:33" ht="12.75">
      <c r="A11" s="77" t="s">
        <v>299</v>
      </c>
      <c r="B11" s="76" t="str">
        <f t="shared" si="0"/>
        <v>***.4112249-**</v>
      </c>
      <c r="C11" s="77" t="s">
        <v>371</v>
      </c>
      <c r="D11" s="77" t="s">
        <v>360</v>
      </c>
      <c r="E11" s="77"/>
      <c r="F11" s="77"/>
      <c r="G11" s="78">
        <v>120</v>
      </c>
      <c r="H11" s="77" t="s">
        <v>55</v>
      </c>
      <c r="I11" s="77"/>
      <c r="J11" s="77"/>
      <c r="K11" s="79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8">
        <v>170</v>
      </c>
      <c r="X11" s="77" t="s">
        <v>56</v>
      </c>
      <c r="Y11" s="80"/>
      <c r="Z11" s="77"/>
      <c r="AA11" s="32" t="s">
        <v>57</v>
      </c>
      <c r="AB11" s="32"/>
      <c r="AC11" s="32"/>
      <c r="AD11" s="77"/>
      <c r="AG11" s="76">
        <v>91834112249</v>
      </c>
    </row>
    <row r="12" spans="1:33" ht="25.5">
      <c r="A12" s="81" t="s">
        <v>372</v>
      </c>
      <c r="B12" s="76" t="str">
        <f t="shared" si="0"/>
        <v>***.995222-**</v>
      </c>
      <c r="C12" s="77" t="s">
        <v>373</v>
      </c>
      <c r="D12" s="77" t="s">
        <v>369</v>
      </c>
      <c r="E12" s="77"/>
      <c r="F12" s="77"/>
      <c r="G12" s="78">
        <v>170</v>
      </c>
      <c r="H12" s="77" t="s">
        <v>55</v>
      </c>
      <c r="I12" s="77"/>
      <c r="J12" s="77"/>
      <c r="K12" s="79"/>
      <c r="L12" s="77"/>
      <c r="M12" s="77"/>
      <c r="N12" s="77"/>
      <c r="O12" s="82">
        <f>350+1500</f>
        <v>1850</v>
      </c>
      <c r="P12" s="81" t="s">
        <v>374</v>
      </c>
      <c r="Q12" s="77"/>
      <c r="R12" s="77"/>
      <c r="S12" s="77"/>
      <c r="T12" s="77"/>
      <c r="U12" s="77"/>
      <c r="V12" s="77"/>
      <c r="W12" s="78">
        <v>170</v>
      </c>
      <c r="X12" s="77" t="s">
        <v>56</v>
      </c>
      <c r="Y12" s="80"/>
      <c r="Z12" s="77"/>
      <c r="AA12" s="32"/>
      <c r="AB12" s="32" t="s">
        <v>57</v>
      </c>
      <c r="AC12" s="32"/>
      <c r="AD12" s="77"/>
      <c r="AG12" s="76">
        <v>3599995222</v>
      </c>
    </row>
    <row r="13" spans="1:33" ht="12.75">
      <c r="A13" s="77" t="s">
        <v>299</v>
      </c>
      <c r="B13" s="76" t="str">
        <f t="shared" si="0"/>
        <v>***.095232-**</v>
      </c>
      <c r="C13" s="77" t="s">
        <v>375</v>
      </c>
      <c r="D13" s="77" t="s">
        <v>369</v>
      </c>
      <c r="E13" s="77"/>
      <c r="F13" s="77"/>
      <c r="G13" s="78">
        <v>170</v>
      </c>
      <c r="H13" s="77" t="s">
        <v>55</v>
      </c>
      <c r="I13" s="77"/>
      <c r="J13" s="77"/>
      <c r="K13" s="79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8">
        <v>170</v>
      </c>
      <c r="X13" s="77" t="s">
        <v>56</v>
      </c>
      <c r="Y13" s="80"/>
      <c r="Z13" s="77"/>
      <c r="AA13" s="32" t="s">
        <v>57</v>
      </c>
      <c r="AB13" s="32"/>
      <c r="AC13" s="32"/>
      <c r="AD13" s="77"/>
      <c r="AG13" s="76">
        <v>5331095232</v>
      </c>
    </row>
    <row r="14" spans="1:33" ht="12.75">
      <c r="A14" s="77" t="s">
        <v>299</v>
      </c>
      <c r="B14" s="76" t="str">
        <f t="shared" si="0"/>
        <v>***.9068215-**</v>
      </c>
      <c r="C14" s="77" t="s">
        <v>376</v>
      </c>
      <c r="D14" s="77" t="s">
        <v>360</v>
      </c>
      <c r="E14" s="77"/>
      <c r="F14" s="77"/>
      <c r="G14" s="78">
        <v>120</v>
      </c>
      <c r="H14" s="77" t="s">
        <v>55</v>
      </c>
      <c r="I14" s="77"/>
      <c r="J14" s="77"/>
      <c r="K14" s="79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8">
        <v>170</v>
      </c>
      <c r="X14" s="77" t="s">
        <v>56</v>
      </c>
      <c r="Y14" s="80"/>
      <c r="Z14" s="77"/>
      <c r="AA14" s="32" t="s">
        <v>57</v>
      </c>
      <c r="AB14" s="32"/>
      <c r="AC14" s="32"/>
      <c r="AD14" s="77"/>
      <c r="AG14" s="76">
        <v>96549068215</v>
      </c>
    </row>
    <row r="15" spans="1:33" ht="12.75">
      <c r="A15" s="77" t="s">
        <v>299</v>
      </c>
      <c r="B15" s="76" t="str">
        <f t="shared" si="0"/>
        <v>***.8730253-**</v>
      </c>
      <c r="C15" s="77" t="s">
        <v>377</v>
      </c>
      <c r="D15" s="77" t="s">
        <v>360</v>
      </c>
      <c r="E15" s="77"/>
      <c r="F15" s="77"/>
      <c r="G15" s="78">
        <v>120</v>
      </c>
      <c r="H15" s="77" t="s">
        <v>55</v>
      </c>
      <c r="I15" s="77"/>
      <c r="J15" s="77"/>
      <c r="K15" s="79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8">
        <v>170</v>
      </c>
      <c r="X15" s="77" t="s">
        <v>56</v>
      </c>
      <c r="Y15" s="80"/>
      <c r="Z15" s="77"/>
      <c r="AA15" s="32" t="s">
        <v>57</v>
      </c>
      <c r="AB15" s="32"/>
      <c r="AC15" s="32"/>
      <c r="AD15" s="77"/>
      <c r="AG15" s="76">
        <v>77208730253</v>
      </c>
    </row>
    <row r="16" spans="1:33" ht="12.75">
      <c r="A16" s="77" t="s">
        <v>299</v>
      </c>
      <c r="B16" s="76" t="str">
        <f t="shared" si="0"/>
        <v>***.6930225-**</v>
      </c>
      <c r="C16" s="77" t="s">
        <v>378</v>
      </c>
      <c r="D16" s="77" t="s">
        <v>369</v>
      </c>
      <c r="E16" s="77"/>
      <c r="F16" s="77"/>
      <c r="G16" s="78">
        <v>200</v>
      </c>
      <c r="H16" s="77" t="s">
        <v>55</v>
      </c>
      <c r="I16" s="77"/>
      <c r="J16" s="77"/>
      <c r="K16" s="79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8">
        <v>170</v>
      </c>
      <c r="X16" s="77" t="s">
        <v>56</v>
      </c>
      <c r="Y16" s="80"/>
      <c r="Z16" s="77"/>
      <c r="AA16" s="32" t="s">
        <v>57</v>
      </c>
      <c r="AB16" s="32"/>
      <c r="AC16" s="32"/>
      <c r="AD16" s="77"/>
      <c r="AG16" s="76">
        <v>89476930225</v>
      </c>
    </row>
    <row r="17" spans="1:33" ht="12.75">
      <c r="A17" s="77" t="s">
        <v>299</v>
      </c>
      <c r="B17" s="76" t="str">
        <f t="shared" si="0"/>
        <v>***.229197-**</v>
      </c>
      <c r="C17" s="77" t="s">
        <v>379</v>
      </c>
      <c r="D17" s="77" t="s">
        <v>369</v>
      </c>
      <c r="E17" s="77"/>
      <c r="F17" s="77"/>
      <c r="G17" s="78">
        <v>170</v>
      </c>
      <c r="H17" s="77" t="s">
        <v>55</v>
      </c>
      <c r="I17" s="77"/>
      <c r="J17" s="77"/>
      <c r="K17" s="79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8">
        <v>170</v>
      </c>
      <c r="X17" s="77" t="s">
        <v>56</v>
      </c>
      <c r="Y17" s="80"/>
      <c r="Z17" s="77"/>
      <c r="AA17" s="32" t="s">
        <v>57</v>
      </c>
      <c r="AB17" s="32"/>
      <c r="AC17" s="32"/>
      <c r="AD17" s="77"/>
      <c r="AG17" s="76">
        <v>2084229197</v>
      </c>
    </row>
    <row r="18" spans="1:33" ht="12.75">
      <c r="A18" s="77" t="s">
        <v>367</v>
      </c>
      <c r="B18" s="76" t="str">
        <f t="shared" si="0"/>
        <v>***.774114-**</v>
      </c>
      <c r="C18" s="77" t="s">
        <v>380</v>
      </c>
      <c r="D18" s="77" t="s">
        <v>362</v>
      </c>
      <c r="E18" s="77"/>
      <c r="F18" s="77"/>
      <c r="G18" s="78"/>
      <c r="H18" s="77"/>
      <c r="I18" s="77"/>
      <c r="J18" s="77"/>
      <c r="K18" s="79">
        <v>300</v>
      </c>
      <c r="L18" s="77" t="s">
        <v>55</v>
      </c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8">
        <v>170</v>
      </c>
      <c r="X18" s="77" t="str">
        <f>X17</f>
        <v>agosto a dezembro</v>
      </c>
      <c r="Y18" s="80"/>
      <c r="Z18" s="77"/>
      <c r="AA18" s="32"/>
      <c r="AB18" s="32"/>
      <c r="AC18" s="32" t="s">
        <v>57</v>
      </c>
      <c r="AD18" s="77"/>
      <c r="AG18" s="76">
        <v>6201774114</v>
      </c>
    </row>
    <row r="19" spans="1:33" ht="12.75">
      <c r="A19" s="77" t="s">
        <v>299</v>
      </c>
      <c r="B19" s="76" t="str">
        <f t="shared" si="0"/>
        <v>***.723277-**</v>
      </c>
      <c r="C19" s="77" t="s">
        <v>381</v>
      </c>
      <c r="D19" s="77" t="s">
        <v>360</v>
      </c>
      <c r="E19" s="77"/>
      <c r="F19" s="77"/>
      <c r="G19" s="78">
        <v>120</v>
      </c>
      <c r="H19" s="77" t="s">
        <v>55</v>
      </c>
      <c r="I19" s="77"/>
      <c r="J19" s="77"/>
      <c r="K19" s="79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8">
        <v>170</v>
      </c>
      <c r="X19" s="77" t="s">
        <v>56</v>
      </c>
      <c r="Y19" s="80"/>
      <c r="Z19" s="77"/>
      <c r="AA19" s="32" t="s">
        <v>57</v>
      </c>
      <c r="AB19" s="32"/>
      <c r="AC19" s="32"/>
      <c r="AD19" s="77"/>
      <c r="AG19" s="76">
        <v>3166723277</v>
      </c>
    </row>
    <row r="20" spans="1:33" ht="12.75">
      <c r="A20" s="77" t="s">
        <v>299</v>
      </c>
      <c r="B20" s="76" t="str">
        <f t="shared" si="0"/>
        <v>***.22230-**</v>
      </c>
      <c r="C20" s="77" t="s">
        <v>382</v>
      </c>
      <c r="D20" s="77" t="s">
        <v>360</v>
      </c>
      <c r="E20" s="77"/>
      <c r="F20" s="77"/>
      <c r="G20" s="78">
        <v>100</v>
      </c>
      <c r="H20" s="77" t="s">
        <v>55</v>
      </c>
      <c r="I20" s="77"/>
      <c r="J20" s="77"/>
      <c r="K20" s="79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8">
        <v>170</v>
      </c>
      <c r="X20" s="77" t="s">
        <v>56</v>
      </c>
      <c r="Y20" s="80"/>
      <c r="Z20" s="77"/>
      <c r="AA20" s="32" t="s">
        <v>57</v>
      </c>
      <c r="AB20" s="32"/>
      <c r="AC20" s="32"/>
      <c r="AD20" s="77"/>
      <c r="AG20" s="76">
        <v>819622230</v>
      </c>
    </row>
    <row r="21" spans="1:33" ht="12.75">
      <c r="A21" s="77" t="s">
        <v>299</v>
      </c>
      <c r="B21" s="76" t="str">
        <f t="shared" si="0"/>
        <v>***.8004234-**</v>
      </c>
      <c r="C21" s="77" t="s">
        <v>383</v>
      </c>
      <c r="D21" s="77" t="s">
        <v>369</v>
      </c>
      <c r="E21" s="77"/>
      <c r="F21" s="77"/>
      <c r="G21" s="78">
        <v>170</v>
      </c>
      <c r="H21" s="77" t="s">
        <v>55</v>
      </c>
      <c r="I21" s="77"/>
      <c r="J21" s="77"/>
      <c r="K21" s="79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8">
        <v>170</v>
      </c>
      <c r="X21" s="77" t="s">
        <v>56</v>
      </c>
      <c r="Y21" s="80"/>
      <c r="Z21" s="77"/>
      <c r="AA21" s="32"/>
      <c r="AB21" s="32" t="s">
        <v>57</v>
      </c>
      <c r="AC21" s="32"/>
      <c r="AD21" s="77"/>
      <c r="AG21" s="76">
        <v>97618004234</v>
      </c>
    </row>
    <row r="22" spans="1:33" ht="25.5">
      <c r="A22" s="81" t="s">
        <v>384</v>
      </c>
      <c r="B22" s="76" t="str">
        <f t="shared" si="0"/>
        <v>***.0083273-**</v>
      </c>
      <c r="C22" s="77" t="s">
        <v>385</v>
      </c>
      <c r="D22" s="77" t="s">
        <v>369</v>
      </c>
      <c r="E22" s="77"/>
      <c r="F22" s="77"/>
      <c r="G22" s="78">
        <v>200</v>
      </c>
      <c r="H22" s="77" t="s">
        <v>55</v>
      </c>
      <c r="I22" s="77"/>
      <c r="J22" s="77"/>
      <c r="K22" s="79">
        <v>300</v>
      </c>
      <c r="L22" s="77" t="s">
        <v>55</v>
      </c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8">
        <v>170</v>
      </c>
      <c r="X22" s="77" t="s">
        <v>56</v>
      </c>
      <c r="Y22" s="80">
        <v>50</v>
      </c>
      <c r="Z22" s="77" t="s">
        <v>386</v>
      </c>
      <c r="AA22" s="32" t="s">
        <v>57</v>
      </c>
      <c r="AB22" s="32"/>
      <c r="AC22" s="32"/>
      <c r="AD22" s="77"/>
      <c r="AG22" s="76">
        <v>70030083273</v>
      </c>
    </row>
    <row r="23" spans="1:33" ht="25.5">
      <c r="A23" s="81" t="s">
        <v>387</v>
      </c>
      <c r="B23" s="76" t="str">
        <f t="shared" si="0"/>
        <v>***.991213-**</v>
      </c>
      <c r="C23" s="77" t="s">
        <v>388</v>
      </c>
      <c r="D23" s="77" t="s">
        <v>369</v>
      </c>
      <c r="E23" s="77"/>
      <c r="F23" s="77"/>
      <c r="G23" s="78">
        <v>200</v>
      </c>
      <c r="H23" s="77" t="s">
        <v>55</v>
      </c>
      <c r="I23" s="77"/>
      <c r="J23" s="77"/>
      <c r="K23" s="79">
        <v>300</v>
      </c>
      <c r="L23" s="77" t="s">
        <v>55</v>
      </c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8">
        <v>170</v>
      </c>
      <c r="X23" s="77" t="s">
        <v>56</v>
      </c>
      <c r="Y23" s="80"/>
      <c r="Z23" s="77"/>
      <c r="AA23" s="32" t="s">
        <v>57</v>
      </c>
      <c r="AB23" s="32"/>
      <c r="AC23" s="32"/>
      <c r="AD23" s="77"/>
      <c r="AG23" s="76">
        <v>3916991213</v>
      </c>
    </row>
    <row r="24" spans="1:33" ht="25.5">
      <c r="A24" s="81" t="s">
        <v>389</v>
      </c>
      <c r="B24" s="76" t="str">
        <f t="shared" si="0"/>
        <v>***.101205-**</v>
      </c>
      <c r="C24" s="77" t="s">
        <v>390</v>
      </c>
      <c r="D24" s="77" t="s">
        <v>369</v>
      </c>
      <c r="E24" s="77"/>
      <c r="F24" s="77"/>
      <c r="G24" s="78">
        <v>200</v>
      </c>
      <c r="H24" s="77" t="s">
        <v>55</v>
      </c>
      <c r="I24" s="77"/>
      <c r="J24" s="77"/>
      <c r="K24" s="79">
        <v>300</v>
      </c>
      <c r="L24" s="77" t="s">
        <v>55</v>
      </c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8">
        <v>170</v>
      </c>
      <c r="X24" s="77" t="s">
        <v>56</v>
      </c>
      <c r="Y24" s="80"/>
      <c r="Z24" s="77"/>
      <c r="AA24" s="32" t="s">
        <v>57</v>
      </c>
      <c r="AB24" s="32"/>
      <c r="AC24" s="32"/>
      <c r="AD24" s="77"/>
      <c r="AG24" s="76">
        <v>3352101205</v>
      </c>
    </row>
    <row r="25" spans="1:33" ht="12.75">
      <c r="A25" s="81" t="s">
        <v>299</v>
      </c>
      <c r="B25" s="76" t="str">
        <f t="shared" si="0"/>
        <v>***.263282-**</v>
      </c>
      <c r="C25" s="77" t="s">
        <v>391</v>
      </c>
      <c r="D25" s="77" t="s">
        <v>369</v>
      </c>
      <c r="E25" s="77"/>
      <c r="F25" s="77"/>
      <c r="G25" s="78">
        <v>170</v>
      </c>
      <c r="H25" s="77" t="s">
        <v>55</v>
      </c>
      <c r="I25" s="77"/>
      <c r="J25" s="77"/>
      <c r="K25" s="79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8">
        <v>170</v>
      </c>
      <c r="X25" s="77" t="s">
        <v>392</v>
      </c>
      <c r="Y25" s="80"/>
      <c r="Z25" s="77"/>
      <c r="AA25" s="32"/>
      <c r="AB25" s="32" t="s">
        <v>57</v>
      </c>
      <c r="AC25" s="32"/>
      <c r="AD25" s="77"/>
      <c r="AG25" s="76">
        <v>3403263282</v>
      </c>
    </row>
    <row r="26" spans="1:33" ht="38.25">
      <c r="A26" s="81" t="s">
        <v>393</v>
      </c>
      <c r="B26" s="76" t="str">
        <f t="shared" si="0"/>
        <v>***.695242-**</v>
      </c>
      <c r="C26" s="77" t="s">
        <v>394</v>
      </c>
      <c r="D26" s="77" t="s">
        <v>369</v>
      </c>
      <c r="E26" s="77"/>
      <c r="F26" s="77"/>
      <c r="G26" s="78">
        <v>170</v>
      </c>
      <c r="H26" s="77" t="s">
        <v>55</v>
      </c>
      <c r="I26" s="77"/>
      <c r="J26" s="77"/>
      <c r="K26" s="79"/>
      <c r="L26" s="77"/>
      <c r="M26" s="77"/>
      <c r="N26" s="77"/>
      <c r="O26" s="82">
        <f>120+305</f>
        <v>425</v>
      </c>
      <c r="P26" s="81" t="s">
        <v>313</v>
      </c>
      <c r="Q26" s="77"/>
      <c r="R26" s="77"/>
      <c r="S26" s="77"/>
      <c r="T26" s="77"/>
      <c r="U26" s="77"/>
      <c r="V26" s="77"/>
      <c r="W26" s="78">
        <v>170</v>
      </c>
      <c r="X26" s="77" t="s">
        <v>56</v>
      </c>
      <c r="Y26" s="80">
        <v>50</v>
      </c>
      <c r="Z26" s="77" t="s">
        <v>392</v>
      </c>
      <c r="AA26" s="32" t="s">
        <v>57</v>
      </c>
      <c r="AB26" s="32"/>
      <c r="AC26" s="32"/>
      <c r="AD26" s="77"/>
      <c r="AG26" s="76">
        <v>3200695242</v>
      </c>
    </row>
    <row r="27" spans="1:33" ht="12.75">
      <c r="A27" s="77" t="s">
        <v>299</v>
      </c>
      <c r="B27" s="76" t="str">
        <f t="shared" si="0"/>
        <v>***.944232-**</v>
      </c>
      <c r="C27" s="77" t="s">
        <v>395</v>
      </c>
      <c r="D27" s="77" t="s">
        <v>362</v>
      </c>
      <c r="E27" s="77"/>
      <c r="F27" s="77"/>
      <c r="G27" s="78">
        <v>100</v>
      </c>
      <c r="H27" s="77" t="s">
        <v>55</v>
      </c>
      <c r="I27" s="77"/>
      <c r="J27" s="77"/>
      <c r="K27" s="79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8">
        <v>170</v>
      </c>
      <c r="X27" s="77" t="s">
        <v>238</v>
      </c>
      <c r="Y27" s="80"/>
      <c r="Z27" s="77"/>
      <c r="AA27" s="32"/>
      <c r="AB27" s="32"/>
      <c r="AC27" s="32" t="s">
        <v>57</v>
      </c>
      <c r="AD27" s="77"/>
      <c r="AG27" s="76">
        <v>4754944232</v>
      </c>
    </row>
    <row r="28" spans="1:33" ht="12.75">
      <c r="A28" s="77" t="s">
        <v>299</v>
      </c>
      <c r="B28" s="76" t="str">
        <f t="shared" si="0"/>
        <v>***.351237-**</v>
      </c>
      <c r="C28" s="77" t="s">
        <v>396</v>
      </c>
      <c r="D28" s="77" t="s">
        <v>369</v>
      </c>
      <c r="E28" s="77"/>
      <c r="F28" s="77"/>
      <c r="G28" s="78">
        <v>170</v>
      </c>
      <c r="H28" s="77" t="s">
        <v>55</v>
      </c>
      <c r="I28" s="77"/>
      <c r="J28" s="77"/>
      <c r="K28" s="79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8">
        <v>170</v>
      </c>
      <c r="X28" s="77" t="s">
        <v>56</v>
      </c>
      <c r="Y28" s="80"/>
      <c r="Z28" s="77"/>
      <c r="AA28" s="32"/>
      <c r="AB28" s="32" t="s">
        <v>57</v>
      </c>
      <c r="AC28" s="32"/>
      <c r="AD28" s="77"/>
      <c r="AG28" s="76">
        <v>2768351237</v>
      </c>
    </row>
    <row r="29" spans="1:33" ht="12.75">
      <c r="A29" s="77" t="s">
        <v>299</v>
      </c>
      <c r="B29" s="76" t="str">
        <f t="shared" si="0"/>
        <v>***.2132846-**</v>
      </c>
      <c r="C29" s="77" t="s">
        <v>397</v>
      </c>
      <c r="D29" s="77" t="s">
        <v>360</v>
      </c>
      <c r="E29" s="77"/>
      <c r="F29" s="77"/>
      <c r="G29" s="78">
        <v>120</v>
      </c>
      <c r="H29" s="77" t="s">
        <v>55</v>
      </c>
      <c r="I29" s="77"/>
      <c r="J29" s="77"/>
      <c r="K29" s="79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8">
        <v>170</v>
      </c>
      <c r="X29" s="77" t="s">
        <v>56</v>
      </c>
      <c r="Y29" s="80"/>
      <c r="Z29" s="77"/>
      <c r="AA29" s="32" t="s">
        <v>57</v>
      </c>
      <c r="AB29" s="32"/>
      <c r="AC29" s="32"/>
      <c r="AD29" s="77"/>
      <c r="AG29" s="76">
        <v>27812132846</v>
      </c>
    </row>
    <row r="30" spans="1:33" ht="25.5">
      <c r="A30" s="81" t="s">
        <v>387</v>
      </c>
      <c r="B30" s="76" t="str">
        <f t="shared" si="0"/>
        <v>***.1051126-**</v>
      </c>
      <c r="C30" s="77" t="s">
        <v>398</v>
      </c>
      <c r="D30" s="77" t="s">
        <v>362</v>
      </c>
      <c r="E30" s="77"/>
      <c r="F30" s="77"/>
      <c r="G30" s="78">
        <v>100</v>
      </c>
      <c r="H30" s="77" t="s">
        <v>55</v>
      </c>
      <c r="I30" s="77"/>
      <c r="J30" s="77"/>
      <c r="K30" s="79">
        <v>250</v>
      </c>
      <c r="L30" s="77" t="s">
        <v>55</v>
      </c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8">
        <v>170</v>
      </c>
      <c r="X30" s="77" t="s">
        <v>56</v>
      </c>
      <c r="Y30" s="80"/>
      <c r="Z30" s="77"/>
      <c r="AA30" s="32" t="s">
        <v>57</v>
      </c>
      <c r="AB30" s="32"/>
      <c r="AC30" s="32"/>
      <c r="AD30" s="77"/>
      <c r="AG30" s="76">
        <v>70371051126</v>
      </c>
    </row>
    <row r="31" spans="1:33" ht="12.75">
      <c r="A31" s="81" t="s">
        <v>299</v>
      </c>
      <c r="B31" s="76" t="str">
        <f t="shared" si="0"/>
        <v>***.209248-**</v>
      </c>
      <c r="C31" s="77" t="s">
        <v>399</v>
      </c>
      <c r="D31" s="77" t="s">
        <v>369</v>
      </c>
      <c r="E31" s="77"/>
      <c r="F31" s="77"/>
      <c r="G31" s="78">
        <v>170</v>
      </c>
      <c r="H31" s="77" t="s">
        <v>55</v>
      </c>
      <c r="I31" s="77"/>
      <c r="J31" s="77"/>
      <c r="K31" s="79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8">
        <v>170</v>
      </c>
      <c r="X31" s="77" t="s">
        <v>56</v>
      </c>
      <c r="Y31" s="80"/>
      <c r="Z31" s="77"/>
      <c r="AA31" s="32" t="s">
        <v>57</v>
      </c>
      <c r="AB31" s="32"/>
      <c r="AC31" s="32"/>
      <c r="AD31" s="77"/>
      <c r="AG31" s="76">
        <v>4807209248</v>
      </c>
    </row>
    <row r="32" spans="1:33" ht="25.5">
      <c r="A32" s="81" t="s">
        <v>387</v>
      </c>
      <c r="B32" s="76" t="str">
        <f t="shared" si="0"/>
        <v>***.201269-**</v>
      </c>
      <c r="C32" s="77" t="s">
        <v>400</v>
      </c>
      <c r="D32" s="77" t="s">
        <v>369</v>
      </c>
      <c r="E32" s="77"/>
      <c r="F32" s="77"/>
      <c r="G32" s="78">
        <v>170</v>
      </c>
      <c r="H32" s="77" t="s">
        <v>55</v>
      </c>
      <c r="I32" s="77"/>
      <c r="J32" s="77"/>
      <c r="K32" s="79">
        <v>250</v>
      </c>
      <c r="L32" s="77" t="s">
        <v>55</v>
      </c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8">
        <v>170</v>
      </c>
      <c r="X32" s="77" t="s">
        <v>238</v>
      </c>
      <c r="Y32" s="80"/>
      <c r="Z32" s="77"/>
      <c r="AA32" s="32"/>
      <c r="AB32" s="32"/>
      <c r="AC32" s="32" t="s">
        <v>57</v>
      </c>
      <c r="AD32" s="77"/>
      <c r="AG32" s="76">
        <v>4324201269</v>
      </c>
    </row>
    <row r="33" spans="1:33" ht="25.5">
      <c r="A33" s="81" t="s">
        <v>387</v>
      </c>
      <c r="B33" s="76" t="str">
        <f t="shared" si="0"/>
        <v>***.148251-**</v>
      </c>
      <c r="C33" s="77" t="s">
        <v>401</v>
      </c>
      <c r="D33" s="77" t="s">
        <v>360</v>
      </c>
      <c r="E33" s="77"/>
      <c r="F33" s="77"/>
      <c r="G33" s="78">
        <v>120</v>
      </c>
      <c r="H33" s="77" t="s">
        <v>55</v>
      </c>
      <c r="I33" s="77"/>
      <c r="J33" s="77"/>
      <c r="K33" s="79">
        <v>250</v>
      </c>
      <c r="L33" s="77" t="s">
        <v>55</v>
      </c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8">
        <v>170</v>
      </c>
      <c r="X33" s="77" t="s">
        <v>56</v>
      </c>
      <c r="Y33" s="80"/>
      <c r="Z33" s="77"/>
      <c r="AA33" s="32" t="s">
        <v>57</v>
      </c>
      <c r="AB33" s="32"/>
      <c r="AC33" s="32"/>
      <c r="AD33" s="77"/>
      <c r="AG33" s="76">
        <v>1976148251</v>
      </c>
    </row>
    <row r="34" spans="1:33" ht="15.75" customHeight="1">
      <c r="A34" s="81" t="s">
        <v>299</v>
      </c>
      <c r="B34" s="76" t="str">
        <f t="shared" si="0"/>
        <v>***.0020215-**</v>
      </c>
      <c r="C34" s="77" t="s">
        <v>402</v>
      </c>
      <c r="D34" s="77" t="s">
        <v>369</v>
      </c>
      <c r="E34" s="77"/>
      <c r="F34" s="77"/>
      <c r="G34" s="78">
        <v>170</v>
      </c>
      <c r="H34" s="77" t="s">
        <v>55</v>
      </c>
      <c r="I34" s="77"/>
      <c r="J34" s="77"/>
      <c r="K34" s="79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8">
        <v>170</v>
      </c>
      <c r="X34" s="77" t="s">
        <v>56</v>
      </c>
      <c r="Y34" s="80"/>
      <c r="Z34" s="77"/>
      <c r="AA34" s="32" t="s">
        <v>57</v>
      </c>
      <c r="AB34" s="32"/>
      <c r="AC34" s="32"/>
      <c r="AD34" s="77"/>
      <c r="AG34" s="76">
        <v>93290020215</v>
      </c>
    </row>
    <row r="35" spans="1:33" ht="25.5">
      <c r="A35" s="81" t="s">
        <v>403</v>
      </c>
      <c r="B35" s="76" t="str">
        <f t="shared" si="0"/>
        <v>***.769210-**</v>
      </c>
      <c r="C35" s="77" t="s">
        <v>404</v>
      </c>
      <c r="D35" s="77" t="s">
        <v>362</v>
      </c>
      <c r="E35" s="77"/>
      <c r="F35" s="77"/>
      <c r="G35" s="78">
        <v>120</v>
      </c>
      <c r="H35" s="77" t="s">
        <v>55</v>
      </c>
      <c r="I35" s="77"/>
      <c r="J35" s="77"/>
      <c r="K35" s="79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8">
        <v>170</v>
      </c>
      <c r="X35" s="77" t="s">
        <v>56</v>
      </c>
      <c r="Y35" s="80">
        <v>50</v>
      </c>
      <c r="Z35" s="77" t="s">
        <v>386</v>
      </c>
      <c r="AA35" s="32"/>
      <c r="AB35" s="32" t="s">
        <v>57</v>
      </c>
      <c r="AC35" s="32"/>
      <c r="AD35" s="77"/>
      <c r="AG35" s="76">
        <v>4627769210</v>
      </c>
    </row>
    <row r="36" spans="1:33" ht="25.5">
      <c r="A36" s="81" t="s">
        <v>387</v>
      </c>
      <c r="B36" s="76" t="str">
        <f t="shared" si="0"/>
        <v>***.9128235-**</v>
      </c>
      <c r="C36" s="77" t="s">
        <v>405</v>
      </c>
      <c r="D36" s="77" t="s">
        <v>369</v>
      </c>
      <c r="E36" s="77"/>
      <c r="F36" s="77"/>
      <c r="G36" s="78">
        <v>170</v>
      </c>
      <c r="H36" s="77" t="s">
        <v>55</v>
      </c>
      <c r="I36" s="77"/>
      <c r="J36" s="77"/>
      <c r="K36" s="79">
        <v>250</v>
      </c>
      <c r="L36" s="77" t="s">
        <v>55</v>
      </c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8">
        <v>170</v>
      </c>
      <c r="X36" s="77" t="s">
        <v>56</v>
      </c>
      <c r="Y36" s="80"/>
      <c r="Z36" s="77"/>
      <c r="AA36" s="32" t="s">
        <v>57</v>
      </c>
      <c r="AB36" s="32"/>
      <c r="AC36" s="32"/>
      <c r="AD36" s="77"/>
      <c r="AG36" s="76">
        <v>70349128235</v>
      </c>
    </row>
    <row r="37" spans="1:33" ht="15.75" customHeight="1">
      <c r="A37" s="81" t="s">
        <v>299</v>
      </c>
      <c r="B37" s="76" t="str">
        <f t="shared" ref="B37:B68" si="1">CONCATENATE("***.",MID(AG37,5,7),"-**")</f>
        <v>***.250296-**</v>
      </c>
      <c r="C37" s="77" t="s">
        <v>406</v>
      </c>
      <c r="D37" s="77" t="s">
        <v>362</v>
      </c>
      <c r="E37" s="77"/>
      <c r="F37" s="77"/>
      <c r="G37" s="78">
        <v>100</v>
      </c>
      <c r="H37" s="77" t="s">
        <v>69</v>
      </c>
      <c r="I37" s="77"/>
      <c r="J37" s="77"/>
      <c r="K37" s="79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8"/>
      <c r="X37" s="77"/>
      <c r="Y37" s="80"/>
      <c r="Z37" s="77"/>
      <c r="AA37" s="32"/>
      <c r="AB37" s="32"/>
      <c r="AC37" s="32" t="s">
        <v>57</v>
      </c>
      <c r="AD37" s="77"/>
      <c r="AG37" s="76">
        <v>5762250296</v>
      </c>
    </row>
    <row r="38" spans="1:33" ht="25.5">
      <c r="A38" s="81" t="s">
        <v>387</v>
      </c>
      <c r="B38" s="76" t="str">
        <f t="shared" si="1"/>
        <v>***.235270-**</v>
      </c>
      <c r="C38" s="77" t="s">
        <v>407</v>
      </c>
      <c r="D38" s="77" t="s">
        <v>369</v>
      </c>
      <c r="E38" s="77"/>
      <c r="F38" s="77"/>
      <c r="G38" s="78">
        <v>170</v>
      </c>
      <c r="H38" s="77" t="s">
        <v>55</v>
      </c>
      <c r="I38" s="77"/>
      <c r="J38" s="77"/>
      <c r="K38" s="79">
        <v>250</v>
      </c>
      <c r="L38" s="77" t="s">
        <v>55</v>
      </c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8">
        <v>170</v>
      </c>
      <c r="X38" s="77" t="s">
        <v>56</v>
      </c>
      <c r="Y38" s="80"/>
      <c r="Z38" s="77"/>
      <c r="AA38" s="32" t="s">
        <v>57</v>
      </c>
      <c r="AB38" s="32"/>
      <c r="AC38" s="32"/>
      <c r="AD38" s="77"/>
      <c r="AG38" s="76">
        <v>3533235270</v>
      </c>
    </row>
    <row r="39" spans="1:33" ht="25.5">
      <c r="A39" s="81" t="s">
        <v>387</v>
      </c>
      <c r="B39" s="76" t="str">
        <f t="shared" si="1"/>
        <v>***.988233-**</v>
      </c>
      <c r="C39" s="77" t="s">
        <v>408</v>
      </c>
      <c r="D39" s="77" t="s">
        <v>369</v>
      </c>
      <c r="E39" s="77"/>
      <c r="F39" s="77"/>
      <c r="G39" s="78">
        <v>170</v>
      </c>
      <c r="H39" s="77" t="s">
        <v>55</v>
      </c>
      <c r="I39" s="77"/>
      <c r="J39" s="77"/>
      <c r="K39" s="79">
        <v>250</v>
      </c>
      <c r="L39" s="77" t="s">
        <v>55</v>
      </c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8">
        <v>170</v>
      </c>
      <c r="X39" s="77" t="s">
        <v>56</v>
      </c>
      <c r="Y39" s="80"/>
      <c r="Z39" s="77"/>
      <c r="AA39" s="32" t="s">
        <v>57</v>
      </c>
      <c r="AB39" s="32"/>
      <c r="AC39" s="32"/>
      <c r="AD39" s="77"/>
      <c r="AG39" s="76">
        <v>4369988233</v>
      </c>
    </row>
    <row r="40" spans="1:33" ht="15.75" customHeight="1">
      <c r="A40" s="81" t="s">
        <v>299</v>
      </c>
      <c r="B40" s="76" t="str">
        <f t="shared" si="1"/>
        <v>***.641285-**</v>
      </c>
      <c r="C40" s="77" t="s">
        <v>409</v>
      </c>
      <c r="D40" s="77" t="s">
        <v>360</v>
      </c>
      <c r="E40" s="77"/>
      <c r="F40" s="77"/>
      <c r="G40" s="78">
        <v>100</v>
      </c>
      <c r="H40" s="77" t="s">
        <v>55</v>
      </c>
      <c r="I40" s="77"/>
      <c r="J40" s="77"/>
      <c r="K40" s="79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8">
        <v>170</v>
      </c>
      <c r="X40" s="77" t="s">
        <v>56</v>
      </c>
      <c r="Y40" s="80"/>
      <c r="Z40" s="77"/>
      <c r="AA40" s="32" t="s">
        <v>57</v>
      </c>
      <c r="AB40" s="32"/>
      <c r="AC40" s="32"/>
      <c r="AD40" s="77"/>
      <c r="AG40" s="76">
        <v>1476641285</v>
      </c>
    </row>
    <row r="41" spans="1:33" ht="25.5">
      <c r="A41" s="81" t="s">
        <v>372</v>
      </c>
      <c r="B41" s="76" t="str">
        <f t="shared" si="1"/>
        <v>***.5378215-**</v>
      </c>
      <c r="C41" s="77" t="s">
        <v>410</v>
      </c>
      <c r="D41" s="77" t="s">
        <v>369</v>
      </c>
      <c r="E41" s="77"/>
      <c r="F41" s="77"/>
      <c r="G41" s="78">
        <v>170</v>
      </c>
      <c r="H41" s="77" t="s">
        <v>55</v>
      </c>
      <c r="I41" s="77"/>
      <c r="J41" s="77"/>
      <c r="K41" s="79"/>
      <c r="L41" s="77"/>
      <c r="M41" s="77"/>
      <c r="N41" s="77"/>
      <c r="O41" s="82">
        <v>1500</v>
      </c>
      <c r="P41" s="77" t="s">
        <v>411</v>
      </c>
      <c r="Q41" s="77"/>
      <c r="R41" s="77"/>
      <c r="S41" s="77"/>
      <c r="T41" s="77"/>
      <c r="U41" s="77"/>
      <c r="V41" s="77"/>
      <c r="W41" s="78">
        <v>170</v>
      </c>
      <c r="X41" s="77" t="s">
        <v>56</v>
      </c>
      <c r="Y41" s="80"/>
      <c r="Z41" s="77"/>
      <c r="AA41" s="32"/>
      <c r="AB41" s="32" t="s">
        <v>57</v>
      </c>
      <c r="AC41" s="32"/>
      <c r="AD41" s="77"/>
      <c r="AG41" s="76">
        <v>94385378215</v>
      </c>
    </row>
    <row r="42" spans="1:33" ht="15.75" customHeight="1">
      <c r="A42" s="81" t="s">
        <v>299</v>
      </c>
      <c r="B42" s="76" t="str">
        <f t="shared" si="1"/>
        <v>***.450210-**</v>
      </c>
      <c r="C42" s="77" t="s">
        <v>412</v>
      </c>
      <c r="D42" s="77" t="s">
        <v>360</v>
      </c>
      <c r="E42" s="77"/>
      <c r="F42" s="77"/>
      <c r="G42" s="78">
        <v>120</v>
      </c>
      <c r="H42" s="77" t="s">
        <v>55</v>
      </c>
      <c r="I42" s="77"/>
      <c r="J42" s="77"/>
      <c r="K42" s="79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8">
        <v>170</v>
      </c>
      <c r="X42" s="77" t="s">
        <v>56</v>
      </c>
      <c r="Y42" s="80"/>
      <c r="Z42" s="77"/>
      <c r="AA42" s="32" t="s">
        <v>57</v>
      </c>
      <c r="AB42" s="32"/>
      <c r="AC42" s="32"/>
      <c r="AD42" s="77"/>
      <c r="AG42" s="76">
        <v>3874450210</v>
      </c>
    </row>
    <row r="43" spans="1:33" ht="15.75" customHeight="1">
      <c r="A43" s="81" t="s">
        <v>299</v>
      </c>
      <c r="B43" s="76" t="str">
        <f t="shared" si="1"/>
        <v>***.811259-**</v>
      </c>
      <c r="C43" s="77" t="s">
        <v>413</v>
      </c>
      <c r="D43" s="77" t="s">
        <v>369</v>
      </c>
      <c r="E43" s="77"/>
      <c r="F43" s="77"/>
      <c r="G43" s="78">
        <v>170</v>
      </c>
      <c r="H43" s="77" t="s">
        <v>55</v>
      </c>
      <c r="I43" s="77"/>
      <c r="J43" s="77"/>
      <c r="K43" s="79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>
        <v>170</v>
      </c>
      <c r="X43" s="77" t="s">
        <v>56</v>
      </c>
      <c r="Y43" s="80"/>
      <c r="Z43" s="77"/>
      <c r="AA43" s="32" t="s">
        <v>57</v>
      </c>
      <c r="AB43" s="32"/>
      <c r="AC43" s="32"/>
      <c r="AD43" s="77"/>
      <c r="AG43" s="76">
        <v>3384811259</v>
      </c>
    </row>
    <row r="44" spans="1:33" ht="15.75" customHeight="1">
      <c r="A44" s="81" t="s">
        <v>299</v>
      </c>
      <c r="B44" s="76" t="str">
        <f t="shared" si="1"/>
        <v>***.861135-**</v>
      </c>
      <c r="C44" s="77" t="s">
        <v>414</v>
      </c>
      <c r="D44" s="77" t="s">
        <v>369</v>
      </c>
      <c r="E44" s="77"/>
      <c r="F44" s="77"/>
      <c r="G44" s="78">
        <v>200</v>
      </c>
      <c r="H44" s="77" t="s">
        <v>55</v>
      </c>
      <c r="I44" s="77"/>
      <c r="J44" s="77"/>
      <c r="K44" s="79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8">
        <v>170</v>
      </c>
      <c r="X44" s="77" t="s">
        <v>56</v>
      </c>
      <c r="Y44" s="80"/>
      <c r="Z44" s="77"/>
      <c r="AA44" s="32" t="s">
        <v>57</v>
      </c>
      <c r="AB44" s="32"/>
      <c r="AC44" s="32"/>
      <c r="AD44" s="77"/>
      <c r="AG44" s="76">
        <v>3917861135</v>
      </c>
    </row>
    <row r="45" spans="1:33" ht="15.75" customHeight="1">
      <c r="A45" s="81" t="s">
        <v>299</v>
      </c>
      <c r="B45" s="76" t="str">
        <f t="shared" si="1"/>
        <v>***.282164-**</v>
      </c>
      <c r="C45" s="77" t="s">
        <v>415</v>
      </c>
      <c r="D45" s="77" t="s">
        <v>360</v>
      </c>
      <c r="E45" s="77"/>
      <c r="F45" s="77"/>
      <c r="G45" s="78">
        <v>120</v>
      </c>
      <c r="H45" s="77" t="s">
        <v>55</v>
      </c>
      <c r="I45" s="77"/>
      <c r="J45" s="77"/>
      <c r="K45" s="79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8">
        <v>170</v>
      </c>
      <c r="X45" s="77" t="s">
        <v>56</v>
      </c>
      <c r="Y45" s="80"/>
      <c r="Z45" s="77"/>
      <c r="AA45" s="32" t="s">
        <v>57</v>
      </c>
      <c r="AB45" s="32"/>
      <c r="AC45" s="32"/>
      <c r="AD45" s="77"/>
      <c r="AG45" s="76">
        <v>1450282164</v>
      </c>
    </row>
    <row r="46" spans="1:33" ht="25.5">
      <c r="A46" s="81" t="s">
        <v>387</v>
      </c>
      <c r="B46" s="76" t="str">
        <f t="shared" si="1"/>
        <v>***.419214-**</v>
      </c>
      <c r="C46" s="77" t="s">
        <v>416</v>
      </c>
      <c r="D46" s="77" t="s">
        <v>369</v>
      </c>
      <c r="E46" s="77"/>
      <c r="F46" s="77"/>
      <c r="G46" s="78">
        <v>170</v>
      </c>
      <c r="H46" s="77" t="s">
        <v>55</v>
      </c>
      <c r="I46" s="77"/>
      <c r="J46" s="77"/>
      <c r="K46" s="79">
        <v>250</v>
      </c>
      <c r="L46" s="77" t="s">
        <v>55</v>
      </c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8">
        <v>170</v>
      </c>
      <c r="X46" s="77" t="s">
        <v>56</v>
      </c>
      <c r="Y46" s="80"/>
      <c r="Z46" s="77"/>
      <c r="AA46" s="32" t="s">
        <v>57</v>
      </c>
      <c r="AB46" s="32"/>
      <c r="AC46" s="32"/>
      <c r="AD46" s="77"/>
      <c r="AG46" s="76">
        <v>4620419214</v>
      </c>
    </row>
    <row r="47" spans="1:33" ht="15.75" customHeight="1">
      <c r="A47" s="81" t="s">
        <v>299</v>
      </c>
      <c r="B47" s="76" t="str">
        <f t="shared" si="1"/>
        <v>***.847295-**</v>
      </c>
      <c r="C47" s="77" t="s">
        <v>417</v>
      </c>
      <c r="D47" s="77" t="s">
        <v>369</v>
      </c>
      <c r="E47" s="77"/>
      <c r="F47" s="77"/>
      <c r="G47" s="78">
        <v>170</v>
      </c>
      <c r="H47" s="77" t="s">
        <v>55</v>
      </c>
      <c r="I47" s="77"/>
      <c r="J47" s="77"/>
      <c r="K47" s="79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8">
        <v>170</v>
      </c>
      <c r="X47" s="77" t="s">
        <v>56</v>
      </c>
      <c r="Y47" s="80"/>
      <c r="Z47" s="77"/>
      <c r="AA47" s="32" t="s">
        <v>57</v>
      </c>
      <c r="AB47" s="32"/>
      <c r="AC47" s="32"/>
      <c r="AD47" s="77"/>
      <c r="AG47" s="76">
        <v>3449847295</v>
      </c>
    </row>
    <row r="48" spans="1:33" ht="15.75" customHeight="1">
      <c r="A48" s="81" t="s">
        <v>299</v>
      </c>
      <c r="B48" s="76" t="str">
        <f t="shared" si="1"/>
        <v>***.779202-**</v>
      </c>
      <c r="C48" s="77" t="s">
        <v>418</v>
      </c>
      <c r="D48" s="77" t="s">
        <v>362</v>
      </c>
      <c r="E48" s="77"/>
      <c r="F48" s="77"/>
      <c r="G48" s="78">
        <v>100</v>
      </c>
      <c r="H48" s="77" t="s">
        <v>69</v>
      </c>
      <c r="I48" s="77"/>
      <c r="J48" s="77"/>
      <c r="K48" s="79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8"/>
      <c r="X48" s="77"/>
      <c r="Y48" s="80"/>
      <c r="Z48" s="77"/>
      <c r="AA48" s="32"/>
      <c r="AB48" s="32"/>
      <c r="AC48" s="32" t="s">
        <v>57</v>
      </c>
      <c r="AD48" s="77"/>
      <c r="AG48" s="76">
        <v>4408779202</v>
      </c>
    </row>
    <row r="49" spans="1:33" ht="15.75" customHeight="1">
      <c r="A49" s="81" t="s">
        <v>299</v>
      </c>
      <c r="B49" s="76" t="str">
        <f t="shared" si="1"/>
        <v>***.144262-**</v>
      </c>
      <c r="C49" s="77" t="s">
        <v>419</v>
      </c>
      <c r="D49" s="77" t="s">
        <v>360</v>
      </c>
      <c r="E49" s="77"/>
      <c r="F49" s="77"/>
      <c r="G49" s="78">
        <v>120</v>
      </c>
      <c r="H49" s="77" t="s">
        <v>55</v>
      </c>
      <c r="I49" s="77"/>
      <c r="J49" s="77"/>
      <c r="K49" s="79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8">
        <v>170</v>
      </c>
      <c r="X49" s="77" t="s">
        <v>56</v>
      </c>
      <c r="Y49" s="80"/>
      <c r="Z49" s="77"/>
      <c r="AA49" s="32"/>
      <c r="AB49" s="32" t="s">
        <v>57</v>
      </c>
      <c r="AC49" s="32"/>
      <c r="AD49" s="77"/>
      <c r="AG49" s="76">
        <v>4631144262</v>
      </c>
    </row>
    <row r="50" spans="1:33" ht="15.75" customHeight="1">
      <c r="A50" s="81" t="s">
        <v>299</v>
      </c>
      <c r="B50" s="76" t="str">
        <f t="shared" si="1"/>
        <v>***.6821253-**</v>
      </c>
      <c r="C50" s="77" t="s">
        <v>420</v>
      </c>
      <c r="D50" s="77" t="s">
        <v>369</v>
      </c>
      <c r="E50" s="77"/>
      <c r="F50" s="77"/>
      <c r="G50" s="78">
        <v>170</v>
      </c>
      <c r="H50" s="77" t="s">
        <v>55</v>
      </c>
      <c r="I50" s="77"/>
      <c r="J50" s="77"/>
      <c r="K50" s="79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8">
        <v>170</v>
      </c>
      <c r="X50" s="77" t="s">
        <v>56</v>
      </c>
      <c r="Y50" s="80"/>
      <c r="Z50" s="77"/>
      <c r="AA50" s="32" t="s">
        <v>57</v>
      </c>
      <c r="AB50" s="32"/>
      <c r="AC50" s="32"/>
      <c r="AD50" s="77"/>
      <c r="AG50" s="76">
        <v>98656821253</v>
      </c>
    </row>
    <row r="51" spans="1:33" ht="15.75" customHeight="1">
      <c r="A51" s="81" t="s">
        <v>299</v>
      </c>
      <c r="B51" s="76" t="str">
        <f t="shared" si="1"/>
        <v>***.855212-**</v>
      </c>
      <c r="C51" s="77" t="s">
        <v>421</v>
      </c>
      <c r="D51" s="77" t="s">
        <v>360</v>
      </c>
      <c r="E51" s="77"/>
      <c r="F51" s="77"/>
      <c r="G51" s="78">
        <v>120</v>
      </c>
      <c r="H51" s="77" t="s">
        <v>55</v>
      </c>
      <c r="I51" s="77"/>
      <c r="J51" s="77"/>
      <c r="K51" s="79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8">
        <v>170</v>
      </c>
      <c r="X51" s="77" t="s">
        <v>56</v>
      </c>
      <c r="Y51" s="80"/>
      <c r="Z51" s="77"/>
      <c r="AA51" s="32"/>
      <c r="AB51" s="32" t="s">
        <v>57</v>
      </c>
      <c r="AC51" s="32"/>
      <c r="AD51" s="77"/>
      <c r="AG51" s="76">
        <v>5349855212</v>
      </c>
    </row>
    <row r="52" spans="1:33" ht="15.75" customHeight="1">
      <c r="A52" s="81" t="s">
        <v>299</v>
      </c>
      <c r="B52" s="76" t="str">
        <f t="shared" si="1"/>
        <v>***.756205-**</v>
      </c>
      <c r="C52" s="77" t="s">
        <v>422</v>
      </c>
      <c r="D52" s="77" t="s">
        <v>369</v>
      </c>
      <c r="E52" s="77"/>
      <c r="F52" s="77"/>
      <c r="G52" s="78">
        <v>200</v>
      </c>
      <c r="H52" s="77" t="s">
        <v>55</v>
      </c>
      <c r="I52" s="77"/>
      <c r="J52" s="77"/>
      <c r="K52" s="79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8">
        <v>170</v>
      </c>
      <c r="X52" s="77" t="s">
        <v>56</v>
      </c>
      <c r="Y52" s="80"/>
      <c r="Z52" s="77"/>
      <c r="AA52" s="32" t="s">
        <v>57</v>
      </c>
      <c r="AB52" s="32"/>
      <c r="AC52" s="32"/>
      <c r="AD52" s="77"/>
      <c r="AG52" s="76">
        <v>4816756205</v>
      </c>
    </row>
    <row r="53" spans="1:33" ht="15.75" customHeight="1">
      <c r="A53" s="81" t="s">
        <v>299</v>
      </c>
      <c r="B53" s="76" t="str">
        <f t="shared" si="1"/>
        <v>***.9689127-**</v>
      </c>
      <c r="C53" s="77" t="s">
        <v>423</v>
      </c>
      <c r="D53" s="77" t="s">
        <v>369</v>
      </c>
      <c r="E53" s="77"/>
      <c r="F53" s="77"/>
      <c r="G53" s="78">
        <v>170</v>
      </c>
      <c r="H53" s="77" t="s">
        <v>55</v>
      </c>
      <c r="I53" s="77"/>
      <c r="J53" s="77"/>
      <c r="K53" s="79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8">
        <v>170</v>
      </c>
      <c r="X53" s="77" t="s">
        <v>56</v>
      </c>
      <c r="Y53" s="80"/>
      <c r="Z53" s="77"/>
      <c r="AA53" s="32" t="s">
        <v>57</v>
      </c>
      <c r="AB53" s="32"/>
      <c r="AC53" s="32"/>
      <c r="AD53" s="77"/>
      <c r="AG53" s="76">
        <v>70519689127</v>
      </c>
    </row>
    <row r="54" spans="1:33" ht="15.75" customHeight="1">
      <c r="A54" s="81" t="s">
        <v>299</v>
      </c>
      <c r="B54" s="76" t="str">
        <f t="shared" si="1"/>
        <v>***.356293-**</v>
      </c>
      <c r="C54" s="77" t="s">
        <v>424</v>
      </c>
      <c r="D54" s="77" t="s">
        <v>369</v>
      </c>
      <c r="E54" s="77"/>
      <c r="F54" s="77"/>
      <c r="G54" s="78">
        <v>170</v>
      </c>
      <c r="H54" s="77" t="s">
        <v>55</v>
      </c>
      <c r="I54" s="77"/>
      <c r="J54" s="77"/>
      <c r="K54" s="79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8">
        <v>170</v>
      </c>
      <c r="X54" s="77" t="s">
        <v>56</v>
      </c>
      <c r="Y54" s="80"/>
      <c r="Z54" s="77"/>
      <c r="AA54" s="32" t="s">
        <v>57</v>
      </c>
      <c r="AB54" s="32"/>
      <c r="AC54" s="32"/>
      <c r="AD54" s="77"/>
      <c r="AG54" s="76">
        <v>4887356293</v>
      </c>
    </row>
    <row r="55" spans="1:33" ht="25.5">
      <c r="A55" s="81" t="s">
        <v>387</v>
      </c>
      <c r="B55" s="76" t="str">
        <f t="shared" si="1"/>
        <v>***.982242-**</v>
      </c>
      <c r="C55" s="77" t="s">
        <v>425</v>
      </c>
      <c r="D55" s="77" t="s">
        <v>360</v>
      </c>
      <c r="E55" s="77"/>
      <c r="F55" s="77"/>
      <c r="G55" s="78">
        <v>120</v>
      </c>
      <c r="H55" s="77" t="s">
        <v>55</v>
      </c>
      <c r="I55" s="77"/>
      <c r="J55" s="77"/>
      <c r="K55" s="79">
        <v>250</v>
      </c>
      <c r="L55" s="77" t="s">
        <v>55</v>
      </c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8">
        <v>170</v>
      </c>
      <c r="X55" s="77" t="s">
        <v>56</v>
      </c>
      <c r="Y55" s="80"/>
      <c r="Z55" s="77"/>
      <c r="AA55" s="32" t="s">
        <v>57</v>
      </c>
      <c r="AB55" s="32"/>
      <c r="AC55" s="32"/>
      <c r="AD55" s="77"/>
      <c r="AG55" s="76">
        <v>3158982242</v>
      </c>
    </row>
    <row r="56" spans="1:33" ht="15.75" customHeight="1">
      <c r="A56" s="81" t="s">
        <v>299</v>
      </c>
      <c r="B56" s="76" t="str">
        <f t="shared" si="1"/>
        <v>***.72260-**</v>
      </c>
      <c r="C56" s="77" t="s">
        <v>426</v>
      </c>
      <c r="D56" s="77" t="s">
        <v>369</v>
      </c>
      <c r="E56" s="77"/>
      <c r="F56" s="77"/>
      <c r="G56" s="78">
        <v>200</v>
      </c>
      <c r="H56" s="77" t="s">
        <v>55</v>
      </c>
      <c r="I56" s="77"/>
      <c r="J56" s="77"/>
      <c r="K56" s="79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8">
        <v>170</v>
      </c>
      <c r="X56" s="77" t="s">
        <v>56</v>
      </c>
      <c r="Y56" s="80"/>
      <c r="Z56" s="77"/>
      <c r="AA56" s="32" t="s">
        <v>57</v>
      </c>
      <c r="AB56" s="32"/>
      <c r="AC56" s="32"/>
      <c r="AD56" s="77"/>
      <c r="AG56" s="76">
        <v>356372260</v>
      </c>
    </row>
    <row r="57" spans="1:33" ht="15.75" customHeight="1">
      <c r="A57" s="81" t="s">
        <v>299</v>
      </c>
      <c r="B57" s="76" t="str">
        <f t="shared" si="1"/>
        <v>***.3155268-**</v>
      </c>
      <c r="C57" s="77" t="s">
        <v>427</v>
      </c>
      <c r="D57" s="77" t="s">
        <v>369</v>
      </c>
      <c r="E57" s="77"/>
      <c r="F57" s="77"/>
      <c r="G57" s="78">
        <v>200</v>
      </c>
      <c r="H57" s="77" t="s">
        <v>55</v>
      </c>
      <c r="I57" s="77"/>
      <c r="J57" s="77"/>
      <c r="K57" s="79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8">
        <v>170</v>
      </c>
      <c r="X57" s="77" t="s">
        <v>56</v>
      </c>
      <c r="Y57" s="80"/>
      <c r="Z57" s="77"/>
      <c r="AA57" s="32" t="s">
        <v>57</v>
      </c>
      <c r="AB57" s="32"/>
      <c r="AC57" s="32"/>
      <c r="AD57" s="77"/>
      <c r="AG57" s="76">
        <v>86743155268</v>
      </c>
    </row>
    <row r="58" spans="1:33" ht="15.75" customHeight="1">
      <c r="A58" s="81" t="s">
        <v>67</v>
      </c>
      <c r="B58" s="76" t="str">
        <f t="shared" si="1"/>
        <v>***.652258-**</v>
      </c>
      <c r="C58" s="77" t="s">
        <v>428</v>
      </c>
      <c r="D58" s="77" t="str">
        <f>D57</f>
        <v>Arquitetura</v>
      </c>
      <c r="E58" s="77"/>
      <c r="F58" s="77"/>
      <c r="G58" s="78"/>
      <c r="H58" s="77"/>
      <c r="I58" s="77"/>
      <c r="J58" s="77"/>
      <c r="K58" s="79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8"/>
      <c r="X58" s="77"/>
      <c r="Y58" s="80">
        <v>50</v>
      </c>
      <c r="Z58" s="77" t="s">
        <v>429</v>
      </c>
      <c r="AA58" s="32" t="s">
        <v>57</v>
      </c>
      <c r="AB58" s="32"/>
      <c r="AC58" s="32"/>
      <c r="AD58" s="77"/>
      <c r="AG58" s="76">
        <v>1951652258</v>
      </c>
    </row>
    <row r="59" spans="1:33" ht="15.75" customHeight="1">
      <c r="A59" s="81" t="s">
        <v>299</v>
      </c>
      <c r="B59" s="76" t="str">
        <f t="shared" si="1"/>
        <v>***.356244-**</v>
      </c>
      <c r="C59" s="77" t="s">
        <v>430</v>
      </c>
      <c r="D59" s="77" t="s">
        <v>362</v>
      </c>
      <c r="E59" s="77"/>
      <c r="F59" s="77"/>
      <c r="G59" s="78">
        <v>100</v>
      </c>
      <c r="H59" s="77" t="s">
        <v>69</v>
      </c>
      <c r="I59" s="77"/>
      <c r="J59" s="77"/>
      <c r="K59" s="79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8"/>
      <c r="X59" s="77"/>
      <c r="Y59" s="80"/>
      <c r="Z59" s="77"/>
      <c r="AA59" s="32"/>
      <c r="AB59" s="32" t="s">
        <v>57</v>
      </c>
      <c r="AC59" s="32"/>
      <c r="AD59" s="77"/>
      <c r="AG59" s="76">
        <v>2945356244</v>
      </c>
    </row>
    <row r="60" spans="1:33" ht="15.75" customHeight="1">
      <c r="A60" s="81" t="s">
        <v>299</v>
      </c>
      <c r="B60" s="76" t="str">
        <f t="shared" si="1"/>
        <v>***.321314-**</v>
      </c>
      <c r="C60" s="77" t="s">
        <v>431</v>
      </c>
      <c r="D60" s="77" t="s">
        <v>369</v>
      </c>
      <c r="E60" s="77"/>
      <c r="F60" s="77"/>
      <c r="G60" s="78">
        <v>170</v>
      </c>
      <c r="H60" s="77" t="s">
        <v>55</v>
      </c>
      <c r="I60" s="77"/>
      <c r="J60" s="77"/>
      <c r="K60" s="79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8">
        <v>170</v>
      </c>
      <c r="X60" s="77" t="s">
        <v>56</v>
      </c>
      <c r="Y60" s="80"/>
      <c r="Z60" s="77"/>
      <c r="AA60" s="32" t="s">
        <v>57</v>
      </c>
      <c r="AB60" s="32"/>
      <c r="AC60" s="32"/>
      <c r="AD60" s="77"/>
      <c r="AG60" s="76">
        <v>8218321314</v>
      </c>
    </row>
    <row r="61" spans="1:33" ht="15.75" customHeight="1">
      <c r="A61" s="81" t="s">
        <v>432</v>
      </c>
      <c r="B61" s="76" t="str">
        <f t="shared" si="1"/>
        <v>***.752203-**</v>
      </c>
      <c r="C61" s="77" t="s">
        <v>433</v>
      </c>
      <c r="D61" s="77" t="s">
        <v>369</v>
      </c>
      <c r="E61" s="77"/>
      <c r="F61" s="77"/>
      <c r="G61" s="78"/>
      <c r="H61" s="77"/>
      <c r="I61" s="77"/>
      <c r="J61" s="77"/>
      <c r="K61" s="79">
        <v>250</v>
      </c>
      <c r="L61" s="77" t="s">
        <v>55</v>
      </c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8">
        <v>170</v>
      </c>
      <c r="X61" s="77" t="str">
        <f>X60</f>
        <v>agosto a dezembro</v>
      </c>
      <c r="Y61" s="80"/>
      <c r="Z61" s="77"/>
      <c r="AA61" s="32" t="s">
        <v>57</v>
      </c>
      <c r="AB61" s="32"/>
      <c r="AC61" s="32"/>
      <c r="AD61" s="77"/>
      <c r="AG61" s="76">
        <v>4947752203</v>
      </c>
    </row>
    <row r="62" spans="1:33" ht="15.75" customHeight="1">
      <c r="A62" s="81" t="s">
        <v>299</v>
      </c>
      <c r="B62" s="76" t="str">
        <f t="shared" si="1"/>
        <v>***.183267-**</v>
      </c>
      <c r="C62" s="77" t="s">
        <v>434</v>
      </c>
      <c r="D62" s="77" t="s">
        <v>369</v>
      </c>
      <c r="E62" s="77"/>
      <c r="F62" s="77"/>
      <c r="G62" s="78">
        <v>170</v>
      </c>
      <c r="H62" s="77" t="s">
        <v>55</v>
      </c>
      <c r="I62" s="77"/>
      <c r="J62" s="77"/>
      <c r="K62" s="79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8">
        <v>170</v>
      </c>
      <c r="X62" s="77" t="s">
        <v>56</v>
      </c>
      <c r="Y62" s="80"/>
      <c r="Z62" s="77"/>
      <c r="AA62" s="32" t="s">
        <v>57</v>
      </c>
      <c r="AB62" s="32"/>
      <c r="AC62" s="32"/>
      <c r="AD62" s="77"/>
      <c r="AG62" s="76">
        <v>4229183267</v>
      </c>
    </row>
    <row r="63" spans="1:33" ht="15.75" customHeight="1">
      <c r="A63" s="81" t="s">
        <v>299</v>
      </c>
      <c r="B63" s="76" t="str">
        <f t="shared" si="1"/>
        <v>***.9838234-**</v>
      </c>
      <c r="C63" s="77" t="s">
        <v>435</v>
      </c>
      <c r="D63" s="77" t="s">
        <v>369</v>
      </c>
      <c r="E63" s="77"/>
      <c r="F63" s="77"/>
      <c r="G63" s="78">
        <v>170</v>
      </c>
      <c r="H63" s="77" t="s">
        <v>55</v>
      </c>
      <c r="I63" s="77"/>
      <c r="J63" s="77"/>
      <c r="K63" s="79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8">
        <v>170</v>
      </c>
      <c r="X63" s="77" t="s">
        <v>56</v>
      </c>
      <c r="Y63" s="80"/>
      <c r="Z63" s="77"/>
      <c r="AA63" s="32" t="s">
        <v>57</v>
      </c>
      <c r="AB63" s="32"/>
      <c r="AC63" s="32"/>
      <c r="AD63" s="77"/>
      <c r="AG63" s="76">
        <v>88589838234</v>
      </c>
    </row>
    <row r="64" spans="1:33" ht="25.5">
      <c r="A64" s="81" t="s">
        <v>387</v>
      </c>
      <c r="B64" s="76" t="str">
        <f t="shared" si="1"/>
        <v>***.014143-**</v>
      </c>
      <c r="C64" s="77" t="s">
        <v>436</v>
      </c>
      <c r="D64" s="77" t="s">
        <v>369</v>
      </c>
      <c r="E64" s="77"/>
      <c r="F64" s="77"/>
      <c r="G64" s="78">
        <v>170</v>
      </c>
      <c r="H64" s="77" t="s">
        <v>55</v>
      </c>
      <c r="I64" s="77"/>
      <c r="J64" s="77"/>
      <c r="K64" s="79">
        <v>250</v>
      </c>
      <c r="L64" s="77" t="s">
        <v>55</v>
      </c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8">
        <v>170</v>
      </c>
      <c r="X64" s="77" t="s">
        <v>56</v>
      </c>
      <c r="Y64" s="80"/>
      <c r="Z64" s="77"/>
      <c r="AA64" s="32" t="s">
        <v>57</v>
      </c>
      <c r="AB64" s="32"/>
      <c r="AC64" s="32"/>
      <c r="AD64" s="77"/>
      <c r="AG64" s="76">
        <v>6059014143</v>
      </c>
    </row>
    <row r="65" spans="1:33" ht="15.75" customHeight="1">
      <c r="A65" s="81" t="s">
        <v>299</v>
      </c>
      <c r="B65" s="76" t="str">
        <f t="shared" si="1"/>
        <v>***.293219-**</v>
      </c>
      <c r="C65" s="77" t="s">
        <v>437</v>
      </c>
      <c r="D65" s="77" t="s">
        <v>369</v>
      </c>
      <c r="E65" s="77"/>
      <c r="F65" s="77"/>
      <c r="G65" s="78">
        <v>170</v>
      </c>
      <c r="H65" s="77" t="s">
        <v>55</v>
      </c>
      <c r="I65" s="77"/>
      <c r="J65" s="77"/>
      <c r="K65" s="79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8">
        <v>170</v>
      </c>
      <c r="X65" s="77" t="s">
        <v>56</v>
      </c>
      <c r="Y65" s="80"/>
      <c r="Z65" s="77"/>
      <c r="AA65" s="32"/>
      <c r="AB65" s="32" t="s">
        <v>57</v>
      </c>
      <c r="AC65" s="32"/>
      <c r="AD65" s="77"/>
      <c r="AG65" s="76">
        <v>3348293219</v>
      </c>
    </row>
    <row r="66" spans="1:33" ht="15.75" customHeight="1">
      <c r="A66" s="81" t="s">
        <v>67</v>
      </c>
      <c r="B66" s="76" t="str">
        <f t="shared" si="1"/>
        <v>***.759262-**</v>
      </c>
      <c r="C66" s="83" t="s">
        <v>438</v>
      </c>
      <c r="D66" s="77" t="str">
        <f>D65</f>
        <v>Arquitetura</v>
      </c>
      <c r="E66" s="77"/>
      <c r="F66" s="77"/>
      <c r="G66" s="78"/>
      <c r="H66" s="77"/>
      <c r="I66" s="77"/>
      <c r="J66" s="77"/>
      <c r="K66" s="79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8"/>
      <c r="X66" s="77"/>
      <c r="Y66" s="80">
        <v>50</v>
      </c>
      <c r="Z66" s="77" t="s">
        <v>429</v>
      </c>
      <c r="AA66" s="32" t="s">
        <v>57</v>
      </c>
      <c r="AB66" s="32"/>
      <c r="AC66" s="32"/>
      <c r="AD66" s="77"/>
      <c r="AG66" s="76">
        <v>3325759262</v>
      </c>
    </row>
    <row r="67" spans="1:33" ht="15.75" customHeight="1">
      <c r="A67" s="81" t="s">
        <v>299</v>
      </c>
      <c r="B67" s="76" t="str">
        <f t="shared" si="1"/>
        <v>***.001269-**</v>
      </c>
      <c r="C67" s="77" t="s">
        <v>439</v>
      </c>
      <c r="D67" s="77" t="s">
        <v>360</v>
      </c>
      <c r="E67" s="77"/>
      <c r="F67" s="77"/>
      <c r="G67" s="78">
        <v>100</v>
      </c>
      <c r="H67" s="77" t="s">
        <v>55</v>
      </c>
      <c r="I67" s="77"/>
      <c r="J67" s="77"/>
      <c r="K67" s="79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8">
        <v>170</v>
      </c>
      <c r="X67" s="77" t="s">
        <v>56</v>
      </c>
      <c r="Y67" s="80"/>
      <c r="Z67" s="77"/>
      <c r="AA67" s="32" t="s">
        <v>57</v>
      </c>
      <c r="AB67" s="32"/>
      <c r="AC67" s="32"/>
      <c r="AD67" s="77"/>
      <c r="AG67" s="76">
        <v>2445001269</v>
      </c>
    </row>
    <row r="68" spans="1:33" ht="15.75" customHeight="1">
      <c r="A68" s="81" t="s">
        <v>299</v>
      </c>
      <c r="B68" s="76" t="str">
        <f t="shared" si="1"/>
        <v>***.204238-**</v>
      </c>
      <c r="C68" s="77" t="s">
        <v>440</v>
      </c>
      <c r="D68" s="77" t="s">
        <v>369</v>
      </c>
      <c r="E68" s="77"/>
      <c r="F68" s="77"/>
      <c r="G68" s="78">
        <v>170</v>
      </c>
      <c r="H68" s="77" t="s">
        <v>55</v>
      </c>
      <c r="I68" s="77"/>
      <c r="J68" s="77"/>
      <c r="K68" s="79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8">
        <v>170</v>
      </c>
      <c r="X68" s="77" t="s">
        <v>56</v>
      </c>
      <c r="Y68" s="80"/>
      <c r="Z68" s="77"/>
      <c r="AA68" s="32"/>
      <c r="AB68" s="32" t="s">
        <v>57</v>
      </c>
      <c r="AC68" s="32"/>
      <c r="AD68" s="77"/>
      <c r="AG68" s="76">
        <v>3859204238</v>
      </c>
    </row>
    <row r="69" spans="1:33" ht="15.75" customHeight="1">
      <c r="A69" s="81" t="s">
        <v>299</v>
      </c>
      <c r="B69" s="76" t="str">
        <f t="shared" ref="B69:B87" si="2">CONCATENATE("***.",MID(AG69,5,7),"-**")</f>
        <v>***.623233-**</v>
      </c>
      <c r="C69" s="77" t="s">
        <v>441</v>
      </c>
      <c r="D69" s="77" t="s">
        <v>369</v>
      </c>
      <c r="E69" s="77"/>
      <c r="F69" s="77"/>
      <c r="G69" s="78">
        <v>170</v>
      </c>
      <c r="H69" s="77" t="s">
        <v>55</v>
      </c>
      <c r="I69" s="77"/>
      <c r="J69" s="77"/>
      <c r="K69" s="79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8">
        <v>170</v>
      </c>
      <c r="X69" s="77" t="s">
        <v>56</v>
      </c>
      <c r="Y69" s="80"/>
      <c r="Z69" s="77"/>
      <c r="AA69" s="32" t="s">
        <v>57</v>
      </c>
      <c r="AB69" s="32"/>
      <c r="AC69" s="32"/>
      <c r="AD69" s="77"/>
      <c r="AG69" s="76">
        <v>3821623233</v>
      </c>
    </row>
    <row r="70" spans="1:33" ht="15.75" customHeight="1">
      <c r="A70" s="84" t="s">
        <v>432</v>
      </c>
      <c r="B70" s="76" t="str">
        <f t="shared" si="2"/>
        <v>***.127267-**</v>
      </c>
      <c r="C70" s="77" t="s">
        <v>442</v>
      </c>
      <c r="D70" s="77" t="str">
        <f>D69</f>
        <v>Arquitetura</v>
      </c>
      <c r="E70" s="77"/>
      <c r="F70" s="77"/>
      <c r="G70" s="78"/>
      <c r="H70" s="77"/>
      <c r="I70" s="77"/>
      <c r="J70" s="77"/>
      <c r="K70" s="79">
        <v>250</v>
      </c>
      <c r="L70" s="77" t="s">
        <v>109</v>
      </c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8">
        <v>170</v>
      </c>
      <c r="X70" s="77" t="str">
        <f>X69</f>
        <v>agosto a dezembro</v>
      </c>
      <c r="Y70" s="80"/>
      <c r="Z70" s="77"/>
      <c r="AA70" s="32" t="s">
        <v>57</v>
      </c>
      <c r="AB70" s="32"/>
      <c r="AC70" s="32"/>
      <c r="AD70" s="77"/>
      <c r="AG70" s="76">
        <v>2791127267</v>
      </c>
    </row>
    <row r="71" spans="1:33" ht="25.5">
      <c r="A71" s="84" t="s">
        <v>384</v>
      </c>
      <c r="B71" s="76" t="str">
        <f t="shared" si="2"/>
        <v>***.398265-**</v>
      </c>
      <c r="C71" s="77" t="s">
        <v>443</v>
      </c>
      <c r="D71" s="77" t="s">
        <v>369</v>
      </c>
      <c r="E71" s="77"/>
      <c r="F71" s="77"/>
      <c r="G71" s="78">
        <v>170</v>
      </c>
      <c r="H71" s="77" t="s">
        <v>55</v>
      </c>
      <c r="I71" s="77"/>
      <c r="J71" s="77"/>
      <c r="K71" s="79">
        <v>250</v>
      </c>
      <c r="L71" s="77" t="s">
        <v>55</v>
      </c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8">
        <v>170</v>
      </c>
      <c r="X71" s="77" t="s">
        <v>56</v>
      </c>
      <c r="Y71" s="80">
        <v>50</v>
      </c>
      <c r="Z71" s="77" t="s">
        <v>205</v>
      </c>
      <c r="AA71" s="32" t="s">
        <v>57</v>
      </c>
      <c r="AB71" s="32"/>
      <c r="AC71" s="32"/>
      <c r="AD71" s="77"/>
      <c r="AG71" s="76">
        <v>3053398265</v>
      </c>
    </row>
    <row r="72" spans="1:33" ht="15.75" customHeight="1">
      <c r="A72" s="81" t="s">
        <v>299</v>
      </c>
      <c r="B72" s="76" t="str">
        <f t="shared" si="2"/>
        <v>***.874204-**</v>
      </c>
      <c r="C72" s="77" t="s">
        <v>444</v>
      </c>
      <c r="D72" s="77" t="s">
        <v>369</v>
      </c>
      <c r="E72" s="77"/>
      <c r="F72" s="77"/>
      <c r="G72" s="78">
        <v>170</v>
      </c>
      <c r="H72" s="77" t="s">
        <v>55</v>
      </c>
      <c r="I72" s="77"/>
      <c r="J72" s="77"/>
      <c r="K72" s="79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8">
        <v>170</v>
      </c>
      <c r="X72" s="77" t="s">
        <v>56</v>
      </c>
      <c r="Y72" s="80"/>
      <c r="Z72" s="77"/>
      <c r="AA72" s="32" t="s">
        <v>57</v>
      </c>
      <c r="AB72" s="32"/>
      <c r="AC72" s="32"/>
      <c r="AD72" s="77"/>
      <c r="AG72" s="76">
        <v>1918874204</v>
      </c>
    </row>
    <row r="73" spans="1:33" ht="15.75" customHeight="1">
      <c r="A73" s="81" t="s">
        <v>299</v>
      </c>
      <c r="B73" s="76" t="str">
        <f t="shared" si="2"/>
        <v>***.59226-**</v>
      </c>
      <c r="C73" s="77" t="s">
        <v>445</v>
      </c>
      <c r="D73" s="77" t="s">
        <v>362</v>
      </c>
      <c r="E73" s="77"/>
      <c r="F73" s="77"/>
      <c r="G73" s="78">
        <v>120</v>
      </c>
      <c r="H73" s="77" t="s">
        <v>55</v>
      </c>
      <c r="I73" s="77"/>
      <c r="J73" s="77"/>
      <c r="K73" s="79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8">
        <v>170</v>
      </c>
      <c r="X73" s="77" t="s">
        <v>56</v>
      </c>
      <c r="Y73" s="80"/>
      <c r="Z73" s="77"/>
      <c r="AA73" s="32"/>
      <c r="AB73" s="32" t="s">
        <v>57</v>
      </c>
      <c r="AC73" s="32"/>
      <c r="AD73" s="77"/>
      <c r="AG73" s="76">
        <v>982159226</v>
      </c>
    </row>
    <row r="74" spans="1:33" ht="15.75" customHeight="1">
      <c r="A74" s="81" t="s">
        <v>299</v>
      </c>
      <c r="B74" s="76" t="str">
        <f t="shared" si="2"/>
        <v>***.779206-**</v>
      </c>
      <c r="C74" s="77" t="s">
        <v>446</v>
      </c>
      <c r="D74" s="77" t="s">
        <v>369</v>
      </c>
      <c r="E74" s="77"/>
      <c r="F74" s="77"/>
      <c r="G74" s="78">
        <v>170</v>
      </c>
      <c r="H74" s="77" t="s">
        <v>55</v>
      </c>
      <c r="I74" s="77"/>
      <c r="J74" s="77"/>
      <c r="K74" s="79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8">
        <v>170</v>
      </c>
      <c r="X74" s="77" t="s">
        <v>56</v>
      </c>
      <c r="Y74" s="80"/>
      <c r="Z74" s="77"/>
      <c r="AA74" s="32" t="s">
        <v>57</v>
      </c>
      <c r="AB74" s="32"/>
      <c r="AC74" s="32"/>
      <c r="AD74" s="77"/>
      <c r="AG74" s="76">
        <v>1444779206</v>
      </c>
    </row>
    <row r="75" spans="1:33" ht="25.5">
      <c r="A75" s="81" t="s">
        <v>372</v>
      </c>
      <c r="B75" s="76" t="str">
        <f t="shared" si="2"/>
        <v>***.6700268-**</v>
      </c>
      <c r="C75" s="77" t="s">
        <v>447</v>
      </c>
      <c r="D75" s="77" t="s">
        <v>360</v>
      </c>
      <c r="E75" s="77"/>
      <c r="F75" s="77"/>
      <c r="G75" s="78">
        <v>120</v>
      </c>
      <c r="H75" s="77" t="s">
        <v>55</v>
      </c>
      <c r="I75" s="77"/>
      <c r="J75" s="77"/>
      <c r="K75" s="79"/>
      <c r="L75" s="77"/>
      <c r="M75" s="77"/>
      <c r="N75" s="77"/>
      <c r="O75" s="82">
        <v>1000</v>
      </c>
      <c r="P75" s="77" t="s">
        <v>81</v>
      </c>
      <c r="Q75" s="77"/>
      <c r="R75" s="77"/>
      <c r="S75" s="77"/>
      <c r="T75" s="77"/>
      <c r="U75" s="77"/>
      <c r="V75" s="77"/>
      <c r="W75" s="78">
        <v>170</v>
      </c>
      <c r="X75" s="77" t="s">
        <v>56</v>
      </c>
      <c r="Y75" s="80"/>
      <c r="Z75" s="77"/>
      <c r="AA75" s="32" t="s">
        <v>57</v>
      </c>
      <c r="AB75" s="32"/>
      <c r="AC75" s="32"/>
      <c r="AD75" s="77"/>
      <c r="AG75" s="76">
        <v>84216700268</v>
      </c>
    </row>
    <row r="76" spans="1:33" ht="15.75" customHeight="1">
      <c r="A76" s="81" t="s">
        <v>299</v>
      </c>
      <c r="B76" s="76" t="str">
        <f t="shared" si="2"/>
        <v>***.973247-**</v>
      </c>
      <c r="C76" s="77" t="s">
        <v>448</v>
      </c>
      <c r="D76" s="77" t="s">
        <v>362</v>
      </c>
      <c r="E76" s="77"/>
      <c r="F76" s="77"/>
      <c r="G76" s="78">
        <v>120</v>
      </c>
      <c r="H76" s="77" t="s">
        <v>55</v>
      </c>
      <c r="I76" s="77"/>
      <c r="J76" s="77"/>
      <c r="K76" s="79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8">
        <v>170</v>
      </c>
      <c r="X76" s="77" t="s">
        <v>56</v>
      </c>
      <c r="Y76" s="80"/>
      <c r="Z76" s="77"/>
      <c r="AA76" s="32" t="s">
        <v>57</v>
      </c>
      <c r="AB76" s="32"/>
      <c r="AC76" s="32"/>
      <c r="AD76" s="77"/>
      <c r="AG76" s="76">
        <v>3801973247</v>
      </c>
    </row>
    <row r="77" spans="1:33" ht="15.75" customHeight="1">
      <c r="A77" s="81" t="s">
        <v>299</v>
      </c>
      <c r="B77" s="76" t="str">
        <f t="shared" si="2"/>
        <v>***.648241-**</v>
      </c>
      <c r="C77" s="77" t="s">
        <v>449</v>
      </c>
      <c r="D77" s="77" t="s">
        <v>360</v>
      </c>
      <c r="E77" s="77"/>
      <c r="F77" s="77"/>
      <c r="G77" s="78">
        <v>100</v>
      </c>
      <c r="H77" s="77" t="s">
        <v>55</v>
      </c>
      <c r="I77" s="77"/>
      <c r="J77" s="77"/>
      <c r="K77" s="79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8">
        <v>170</v>
      </c>
      <c r="X77" s="77" t="s">
        <v>56</v>
      </c>
      <c r="Y77" s="80"/>
      <c r="Z77" s="77"/>
      <c r="AA77" s="32" t="s">
        <v>57</v>
      </c>
      <c r="AB77" s="32"/>
      <c r="AC77" s="32"/>
      <c r="AD77" s="77"/>
      <c r="AG77" s="76">
        <v>1115648241</v>
      </c>
    </row>
    <row r="78" spans="1:33" ht="15.75" customHeight="1">
      <c r="A78" s="81" t="s">
        <v>299</v>
      </c>
      <c r="B78" s="76" t="str">
        <f t="shared" si="2"/>
        <v>***.4960297-**</v>
      </c>
      <c r="C78" s="77" t="s">
        <v>450</v>
      </c>
      <c r="D78" s="77" t="s">
        <v>360</v>
      </c>
      <c r="E78" s="77"/>
      <c r="F78" s="77"/>
      <c r="G78" s="78">
        <v>120</v>
      </c>
      <c r="H78" s="77" t="s">
        <v>55</v>
      </c>
      <c r="I78" s="77"/>
      <c r="J78" s="77"/>
      <c r="K78" s="79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8">
        <v>170</v>
      </c>
      <c r="X78" s="77" t="s">
        <v>56</v>
      </c>
      <c r="Y78" s="80"/>
      <c r="Z78" s="77"/>
      <c r="AA78" s="32" t="s">
        <v>57</v>
      </c>
      <c r="AB78" s="32"/>
      <c r="AC78" s="32"/>
      <c r="AD78" s="77"/>
      <c r="AG78" s="76">
        <v>57334960297</v>
      </c>
    </row>
    <row r="79" spans="1:33" ht="15.75" customHeight="1">
      <c r="A79" s="81" t="s">
        <v>299</v>
      </c>
      <c r="B79" s="76" t="str">
        <f t="shared" si="2"/>
        <v>***.179295-**</v>
      </c>
      <c r="C79" s="77" t="s">
        <v>451</v>
      </c>
      <c r="D79" s="77" t="s">
        <v>369</v>
      </c>
      <c r="E79" s="77"/>
      <c r="F79" s="77"/>
      <c r="G79" s="78">
        <v>200</v>
      </c>
      <c r="H79" s="77" t="s">
        <v>55</v>
      </c>
      <c r="I79" s="77"/>
      <c r="J79" s="77"/>
      <c r="K79" s="79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8">
        <v>170</v>
      </c>
      <c r="X79" s="77" t="s">
        <v>56</v>
      </c>
      <c r="Y79" s="80"/>
      <c r="Z79" s="77"/>
      <c r="AA79" s="32" t="s">
        <v>57</v>
      </c>
      <c r="AB79" s="32"/>
      <c r="AC79" s="32"/>
      <c r="AD79" s="77"/>
      <c r="AG79" s="76">
        <v>4468179295</v>
      </c>
    </row>
    <row r="80" spans="1:33" ht="15.75" customHeight="1">
      <c r="A80" s="81" t="s">
        <v>299</v>
      </c>
      <c r="B80" s="76" t="str">
        <f t="shared" si="2"/>
        <v>***.914293-**</v>
      </c>
      <c r="C80" s="77" t="s">
        <v>452</v>
      </c>
      <c r="D80" s="77" t="s">
        <v>369</v>
      </c>
      <c r="E80" s="77"/>
      <c r="F80" s="77"/>
      <c r="G80" s="78">
        <v>170</v>
      </c>
      <c r="H80" s="77" t="s">
        <v>55</v>
      </c>
      <c r="I80" s="77"/>
      <c r="J80" s="77"/>
      <c r="K80" s="79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8">
        <v>170</v>
      </c>
      <c r="X80" s="77" t="s">
        <v>56</v>
      </c>
      <c r="Y80" s="80"/>
      <c r="Z80" s="77"/>
      <c r="AA80" s="32" t="s">
        <v>57</v>
      </c>
      <c r="AB80" s="32"/>
      <c r="AC80" s="32"/>
      <c r="AD80" s="77"/>
      <c r="AG80" s="76">
        <v>3247914293</v>
      </c>
    </row>
    <row r="81" spans="1:33" ht="15.75" customHeight="1">
      <c r="A81" s="81" t="s">
        <v>299</v>
      </c>
      <c r="B81" s="76" t="str">
        <f t="shared" si="2"/>
        <v>***.0864265-**</v>
      </c>
      <c r="C81" s="77" t="s">
        <v>453</v>
      </c>
      <c r="D81" s="77" t="s">
        <v>360</v>
      </c>
      <c r="E81" s="77"/>
      <c r="F81" s="77"/>
      <c r="G81" s="78">
        <v>100</v>
      </c>
      <c r="H81" s="77" t="s">
        <v>55</v>
      </c>
      <c r="I81" s="77"/>
      <c r="J81" s="77"/>
      <c r="K81" s="79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8">
        <v>170</v>
      </c>
      <c r="X81" s="77" t="s">
        <v>56</v>
      </c>
      <c r="Y81" s="80"/>
      <c r="Z81" s="77"/>
      <c r="AA81" s="32" t="s">
        <v>57</v>
      </c>
      <c r="AB81" s="32"/>
      <c r="AC81" s="32"/>
      <c r="AD81" s="77"/>
      <c r="AG81" s="76">
        <v>70060864265</v>
      </c>
    </row>
    <row r="82" spans="1:33" ht="15.75" customHeight="1">
      <c r="A82" s="85" t="s">
        <v>67</v>
      </c>
      <c r="B82" s="76" t="str">
        <f t="shared" si="2"/>
        <v>***.2637215-**</v>
      </c>
      <c r="C82" s="83" t="s">
        <v>454</v>
      </c>
      <c r="D82" s="77" t="str">
        <f>D84</f>
        <v>Arquitetura</v>
      </c>
      <c r="E82" s="77"/>
      <c r="F82" s="77"/>
      <c r="G82" s="78"/>
      <c r="H82" s="77"/>
      <c r="I82" s="77"/>
      <c r="J82" s="77"/>
      <c r="K82" s="79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8"/>
      <c r="X82" s="77"/>
      <c r="Y82" s="80">
        <v>50</v>
      </c>
      <c r="Z82" s="77" t="s">
        <v>429</v>
      </c>
      <c r="AA82" s="32" t="s">
        <v>57</v>
      </c>
      <c r="AB82" s="32"/>
      <c r="AC82" s="32"/>
      <c r="AD82" s="77"/>
      <c r="AG82" s="76">
        <v>72092637215</v>
      </c>
    </row>
    <row r="83" spans="1:33" ht="15.75" customHeight="1">
      <c r="A83" s="81" t="s">
        <v>299</v>
      </c>
      <c r="B83" s="76" t="str">
        <f t="shared" si="2"/>
        <v>***.7115187-**</v>
      </c>
      <c r="C83" s="77" t="s">
        <v>455</v>
      </c>
      <c r="D83" s="77" t="s">
        <v>360</v>
      </c>
      <c r="E83" s="77"/>
      <c r="F83" s="77"/>
      <c r="G83" s="78">
        <v>100</v>
      </c>
      <c r="H83" s="77" t="s">
        <v>55</v>
      </c>
      <c r="I83" s="77"/>
      <c r="J83" s="77"/>
      <c r="K83" s="79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8">
        <v>170</v>
      </c>
      <c r="X83" s="77" t="s">
        <v>56</v>
      </c>
      <c r="Y83" s="80"/>
      <c r="Z83" s="77"/>
      <c r="AA83" s="32" t="s">
        <v>57</v>
      </c>
      <c r="AB83" s="32"/>
      <c r="AC83" s="32"/>
      <c r="AD83" s="77"/>
      <c r="AG83" s="76">
        <v>88637115187</v>
      </c>
    </row>
    <row r="84" spans="1:33" ht="15.75" customHeight="1">
      <c r="A84" s="81" t="s">
        <v>299</v>
      </c>
      <c r="B84" s="76" t="str">
        <f t="shared" si="2"/>
        <v>***.626232-**</v>
      </c>
      <c r="C84" s="77" t="s">
        <v>456</v>
      </c>
      <c r="D84" s="77" t="s">
        <v>369</v>
      </c>
      <c r="E84" s="77"/>
      <c r="F84" s="77"/>
      <c r="G84" s="78">
        <v>170</v>
      </c>
      <c r="H84" s="77" t="s">
        <v>55</v>
      </c>
      <c r="I84" s="77"/>
      <c r="J84" s="77"/>
      <c r="K84" s="79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8">
        <v>170</v>
      </c>
      <c r="X84" s="77" t="s">
        <v>56</v>
      </c>
      <c r="Y84" s="80"/>
      <c r="Z84" s="77"/>
      <c r="AA84" s="32" t="s">
        <v>57</v>
      </c>
      <c r="AB84" s="32"/>
      <c r="AC84" s="32"/>
      <c r="AD84" s="77"/>
      <c r="AG84" s="76">
        <v>2532626232</v>
      </c>
    </row>
    <row r="85" spans="1:33" ht="15.75" customHeight="1">
      <c r="A85" s="81" t="s">
        <v>299</v>
      </c>
      <c r="B85" s="76" t="str">
        <f t="shared" si="2"/>
        <v>***.545298-**</v>
      </c>
      <c r="C85" s="77" t="s">
        <v>457</v>
      </c>
      <c r="D85" s="77" t="s">
        <v>360</v>
      </c>
      <c r="E85" s="77"/>
      <c r="F85" s="77"/>
      <c r="G85" s="78">
        <v>100</v>
      </c>
      <c r="H85" s="77" t="s">
        <v>55</v>
      </c>
      <c r="I85" s="77"/>
      <c r="J85" s="77"/>
      <c r="K85" s="79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8">
        <v>170</v>
      </c>
      <c r="X85" s="77" t="s">
        <v>56</v>
      </c>
      <c r="Y85" s="80"/>
      <c r="Z85" s="77"/>
      <c r="AA85" s="32" t="s">
        <v>57</v>
      </c>
      <c r="AB85" s="32"/>
      <c r="AC85" s="32"/>
      <c r="AD85" s="77"/>
      <c r="AG85" s="76">
        <v>4828545298</v>
      </c>
    </row>
    <row r="86" spans="1:33" ht="25.5">
      <c r="A86" s="81" t="s">
        <v>387</v>
      </c>
      <c r="B86" s="76" t="str">
        <f t="shared" si="2"/>
        <v>***.093270-**</v>
      </c>
      <c r="C86" s="77" t="s">
        <v>458</v>
      </c>
      <c r="D86" s="77" t="s">
        <v>362</v>
      </c>
      <c r="E86" s="77"/>
      <c r="F86" s="77"/>
      <c r="G86" s="78">
        <v>120</v>
      </c>
      <c r="H86" s="77" t="s">
        <v>55</v>
      </c>
      <c r="I86" s="77"/>
      <c r="J86" s="77"/>
      <c r="K86" s="79">
        <v>300</v>
      </c>
      <c r="L86" s="77" t="s">
        <v>55</v>
      </c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8">
        <v>170</v>
      </c>
      <c r="X86" s="77" t="s">
        <v>56</v>
      </c>
      <c r="Y86" s="80"/>
      <c r="Z86" s="77"/>
      <c r="AA86" s="32" t="s">
        <v>57</v>
      </c>
      <c r="AB86" s="32"/>
      <c r="AC86" s="32"/>
      <c r="AD86" s="77"/>
      <c r="AG86" s="76">
        <v>3352093270</v>
      </c>
    </row>
    <row r="87" spans="1:33" ht="15.75" customHeight="1">
      <c r="A87" s="81" t="s">
        <v>299</v>
      </c>
      <c r="B87" s="76" t="str">
        <f t="shared" si="2"/>
        <v>***.104293-**</v>
      </c>
      <c r="C87" s="77" t="s">
        <v>459</v>
      </c>
      <c r="D87" s="77" t="s">
        <v>369</v>
      </c>
      <c r="E87" s="77"/>
      <c r="F87" s="77"/>
      <c r="G87" s="78">
        <v>200</v>
      </c>
      <c r="H87" s="77" t="s">
        <v>55</v>
      </c>
      <c r="I87" s="77"/>
      <c r="J87" s="77"/>
      <c r="K87" s="79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8">
        <v>170</v>
      </c>
      <c r="X87" s="77" t="s">
        <v>56</v>
      </c>
      <c r="Y87" s="80"/>
      <c r="Z87" s="77"/>
      <c r="AA87" s="32" t="s">
        <v>57</v>
      </c>
      <c r="AB87" s="32"/>
      <c r="AC87" s="32"/>
      <c r="AD87" s="77"/>
      <c r="AG87" s="76">
        <v>4498104293</v>
      </c>
    </row>
    <row r="88" spans="1:33" ht="15.75" customHeight="1">
      <c r="G88"/>
      <c r="H88"/>
      <c r="Y88"/>
      <c r="Z88"/>
    </row>
    <row r="89" spans="1:33" ht="15.75" customHeight="1">
      <c r="G89"/>
      <c r="H89"/>
      <c r="Y89"/>
      <c r="Z89"/>
    </row>
    <row r="90" spans="1:33" ht="15.75" customHeight="1">
      <c r="G90"/>
      <c r="H90"/>
      <c r="Y90"/>
      <c r="Z90"/>
    </row>
    <row r="91" spans="1:33" ht="15.75" customHeight="1">
      <c r="G91"/>
      <c r="H91"/>
      <c r="Y91"/>
      <c r="Z91"/>
    </row>
    <row r="92" spans="1:33" ht="15.75" customHeight="1">
      <c r="G92"/>
      <c r="H92"/>
      <c r="Y92"/>
      <c r="Z92"/>
    </row>
    <row r="93" spans="1:33" ht="15.75" customHeight="1">
      <c r="G93"/>
      <c r="H93"/>
      <c r="Y93"/>
      <c r="Z93"/>
    </row>
    <row r="94" spans="1:33" ht="15.75" customHeight="1">
      <c r="G94"/>
      <c r="H94"/>
      <c r="Y94"/>
      <c r="Z94"/>
    </row>
    <row r="95" spans="1:33" ht="15.75" customHeight="1">
      <c r="G95"/>
      <c r="H95"/>
      <c r="Y95"/>
      <c r="Z95"/>
    </row>
    <row r="96" spans="1:33" ht="15.75" customHeight="1">
      <c r="G96"/>
      <c r="H96"/>
      <c r="Y96"/>
      <c r="Z96"/>
    </row>
    <row r="97" spans="7:26" ht="15.75" customHeight="1">
      <c r="G97"/>
      <c r="H97"/>
      <c r="Y97"/>
      <c r="Z97"/>
    </row>
    <row r="98" spans="7:26" ht="15.75" customHeight="1">
      <c r="G98"/>
      <c r="H98"/>
      <c r="Y98"/>
      <c r="Z98"/>
    </row>
    <row r="99" spans="7:26" ht="15.75" customHeight="1">
      <c r="G99"/>
      <c r="H99"/>
      <c r="Y99"/>
      <c r="Z99"/>
    </row>
    <row r="100" spans="7:26" ht="15.75" customHeight="1">
      <c r="G100"/>
      <c r="H100"/>
      <c r="Y100"/>
      <c r="Z100"/>
    </row>
    <row r="101" spans="7:26" ht="15.75" customHeight="1">
      <c r="G101"/>
      <c r="H101"/>
      <c r="Y101"/>
      <c r="Z101"/>
    </row>
    <row r="102" spans="7:26" ht="15.75" customHeight="1">
      <c r="G102"/>
      <c r="H102"/>
      <c r="Y102"/>
      <c r="Z102"/>
    </row>
    <row r="103" spans="7:26" ht="15.75" customHeight="1">
      <c r="Y103"/>
      <c r="Z103"/>
    </row>
    <row r="104" spans="7:26" ht="15.75" customHeight="1">
      <c r="Y104"/>
      <c r="Z104"/>
    </row>
    <row r="105" spans="7:26" ht="15.75" customHeight="1">
      <c r="Y105"/>
      <c r="Z105"/>
    </row>
    <row r="106" spans="7:26" ht="15.75" customHeight="1">
      <c r="Y106"/>
      <c r="Z106"/>
    </row>
    <row r="107" spans="7:26" ht="15.75" customHeight="1">
      <c r="Y107"/>
      <c r="Z107"/>
    </row>
    <row r="108" spans="7:26" ht="15.75" customHeight="1">
      <c r="Y108"/>
      <c r="Z108"/>
    </row>
    <row r="109" spans="7:26" ht="15.75" customHeight="1">
      <c r="Y109"/>
      <c r="Z109"/>
    </row>
    <row r="110" spans="7:26" ht="15.75" customHeight="1">
      <c r="Y110"/>
      <c r="Z110"/>
    </row>
    <row r="111" spans="7:26" ht="15.75" customHeight="1">
      <c r="Y111"/>
      <c r="Z111"/>
    </row>
    <row r="112" spans="7:26" ht="15.75" customHeight="1">
      <c r="Y112"/>
      <c r="Z112"/>
    </row>
    <row r="113" spans="23:26" ht="15.75" customHeight="1">
      <c r="Y113"/>
      <c r="Z113"/>
    </row>
    <row r="114" spans="23:26" ht="15.75" customHeight="1">
      <c r="Y114"/>
      <c r="Z114"/>
    </row>
    <row r="115" spans="23:26" ht="15.75" customHeight="1">
      <c r="Y115"/>
      <c r="Z115"/>
    </row>
    <row r="116" spans="23:26" ht="15.75" customHeight="1">
      <c r="Y116"/>
      <c r="Z116"/>
    </row>
    <row r="117" spans="23:26" ht="15.75" customHeight="1">
      <c r="W117"/>
      <c r="X117"/>
    </row>
    <row r="118" spans="23:26" ht="15.75" customHeight="1">
      <c r="W118"/>
      <c r="X118"/>
    </row>
    <row r="119" spans="23:26" ht="15.75" customHeight="1">
      <c r="W119"/>
      <c r="X119"/>
    </row>
    <row r="120" spans="23:26" ht="15.75" customHeight="1">
      <c r="W120"/>
      <c r="X120"/>
    </row>
    <row r="121" spans="23:26" ht="15.75" customHeight="1">
      <c r="W121"/>
      <c r="X121"/>
    </row>
    <row r="122" spans="23:26" ht="15.75" customHeight="1">
      <c r="W122"/>
      <c r="X122"/>
    </row>
    <row r="123" spans="23:26" ht="15.75" customHeight="1">
      <c r="W123"/>
      <c r="X123"/>
    </row>
    <row r="124" spans="23:26" ht="15.75" customHeight="1">
      <c r="W124"/>
      <c r="X124"/>
    </row>
    <row r="125" spans="23:26" ht="15.75" customHeight="1">
      <c r="W125"/>
      <c r="X125"/>
    </row>
    <row r="126" spans="23:26" ht="15.75" customHeight="1">
      <c r="W126"/>
      <c r="X126"/>
    </row>
    <row r="127" spans="23:26" ht="15.75" customHeight="1">
      <c r="W127"/>
      <c r="X127"/>
    </row>
    <row r="128" spans="23:26" ht="15.75" customHeight="1">
      <c r="W128"/>
      <c r="X128"/>
    </row>
    <row r="129" spans="23:24" ht="15.75" customHeight="1">
      <c r="W129"/>
      <c r="X129"/>
    </row>
    <row r="130" spans="23:24" ht="15.75" customHeight="1">
      <c r="W130"/>
      <c r="X130"/>
    </row>
    <row r="131" spans="23:24" ht="15.75" customHeight="1">
      <c r="W131"/>
      <c r="X131"/>
    </row>
    <row r="132" spans="23:24" ht="15.75" customHeight="1">
      <c r="W132"/>
      <c r="X132"/>
    </row>
    <row r="133" spans="23:24" ht="15.75" customHeight="1">
      <c r="W133"/>
      <c r="X133"/>
    </row>
    <row r="134" spans="23:24" ht="15.75" customHeight="1">
      <c r="W134"/>
      <c r="X134"/>
    </row>
    <row r="135" spans="23:24" ht="15.75" customHeight="1">
      <c r="W135"/>
      <c r="X135"/>
    </row>
    <row r="136" spans="23:24" ht="15.75" customHeight="1">
      <c r="W136"/>
      <c r="X136"/>
    </row>
    <row r="137" spans="23:24" ht="15.75" customHeight="1">
      <c r="W137"/>
      <c r="X137"/>
    </row>
    <row r="138" spans="23:24" ht="15.75" customHeight="1">
      <c r="W138"/>
      <c r="X138"/>
    </row>
    <row r="139" spans="23:24" ht="15.75" customHeight="1">
      <c r="W139"/>
      <c r="X139"/>
    </row>
    <row r="140" spans="23:24" ht="15.75" customHeight="1">
      <c r="W140"/>
      <c r="X140"/>
    </row>
    <row r="141" spans="23:24" ht="15.75" customHeight="1">
      <c r="W141"/>
      <c r="X141"/>
    </row>
    <row r="142" spans="23:24" ht="15.75" customHeight="1">
      <c r="W142"/>
      <c r="X142"/>
    </row>
    <row r="143" spans="23:24" ht="15.75" customHeight="1">
      <c r="W143"/>
      <c r="X143"/>
    </row>
    <row r="144" spans="23:24" ht="15.75" customHeight="1">
      <c r="W144"/>
      <c r="X144"/>
    </row>
    <row r="145" spans="23:24" ht="15.75" customHeight="1">
      <c r="W145"/>
      <c r="X145"/>
    </row>
    <row r="146" spans="23:24" ht="15.75" customHeight="1">
      <c r="W146"/>
      <c r="X146"/>
    </row>
    <row r="147" spans="23:24" ht="15.75" customHeight="1">
      <c r="W147"/>
      <c r="X147"/>
    </row>
    <row r="148" spans="23:24" ht="15.75" customHeight="1">
      <c r="W148"/>
      <c r="X148"/>
    </row>
    <row r="149" spans="23:24" ht="15.75" customHeight="1">
      <c r="W149"/>
      <c r="X149"/>
    </row>
    <row r="150" spans="23:24" ht="15.75" customHeight="1">
      <c r="W150"/>
      <c r="X150"/>
    </row>
    <row r="151" spans="23:24" ht="15.75" customHeight="1">
      <c r="W151"/>
      <c r="X151"/>
    </row>
    <row r="152" spans="23:24" ht="15.75" customHeight="1">
      <c r="W152"/>
      <c r="X152"/>
    </row>
    <row r="153" spans="23:24" ht="15.75" customHeight="1">
      <c r="W153"/>
      <c r="X153"/>
    </row>
    <row r="154" spans="23:24" ht="15.75" customHeight="1">
      <c r="W154"/>
      <c r="X154"/>
    </row>
    <row r="155" spans="23:24" ht="15.75" customHeight="1">
      <c r="W155"/>
      <c r="X155"/>
    </row>
    <row r="156" spans="23:24" ht="15.75" customHeight="1">
      <c r="W156"/>
      <c r="X156"/>
    </row>
    <row r="157" spans="23:24" ht="15.75" customHeight="1">
      <c r="W157"/>
      <c r="X157"/>
    </row>
    <row r="158" spans="23:24" ht="15.75" customHeight="1">
      <c r="W158"/>
      <c r="X158"/>
    </row>
    <row r="159" spans="23:24" ht="15.75" customHeight="1">
      <c r="W159"/>
      <c r="X159"/>
    </row>
    <row r="160" spans="23:24" ht="15.75" customHeight="1">
      <c r="W160"/>
      <c r="X160"/>
    </row>
    <row r="161" spans="23:24" ht="15.75" customHeight="1">
      <c r="W161"/>
      <c r="X161"/>
    </row>
    <row r="162" spans="23:24" ht="15.75" customHeight="1">
      <c r="W162"/>
      <c r="X162"/>
    </row>
    <row r="163" spans="23:24" ht="15.75" customHeight="1">
      <c r="W163"/>
      <c r="X163"/>
    </row>
    <row r="164" spans="23:24" ht="15.75" customHeight="1">
      <c r="W164"/>
      <c r="X164"/>
    </row>
    <row r="165" spans="23:24" ht="15.75" customHeight="1">
      <c r="W165"/>
      <c r="X165"/>
    </row>
    <row r="166" spans="23:24" ht="15.75" customHeight="1">
      <c r="W166"/>
      <c r="X166"/>
    </row>
    <row r="167" spans="23:24" ht="15.75" customHeight="1">
      <c r="W167"/>
      <c r="X167"/>
    </row>
    <row r="168" spans="23:24" ht="15.75" customHeight="1">
      <c r="W168"/>
      <c r="X168"/>
    </row>
    <row r="169" spans="23:24" ht="15.75" customHeight="1">
      <c r="W169"/>
      <c r="X169"/>
    </row>
    <row r="170" spans="23:24" ht="15.75" customHeight="1">
      <c r="W170"/>
      <c r="X170"/>
    </row>
    <row r="171" spans="23:24" ht="15.75" customHeight="1">
      <c r="W171"/>
      <c r="X171"/>
    </row>
    <row r="172" spans="23:24" ht="15.75" customHeight="1">
      <c r="W172"/>
      <c r="X172"/>
    </row>
    <row r="173" spans="23:24" ht="15.75" customHeight="1">
      <c r="W173"/>
      <c r="X173"/>
    </row>
    <row r="174" spans="23:24" ht="15.75" customHeight="1">
      <c r="W174"/>
      <c r="X174"/>
    </row>
    <row r="175" spans="23:24" ht="15.75" customHeight="1">
      <c r="W175"/>
      <c r="X175"/>
    </row>
    <row r="176" spans="23:24" ht="15.75" customHeight="1">
      <c r="W176"/>
      <c r="X176"/>
    </row>
    <row r="177" spans="23:24" ht="15.75" customHeight="1">
      <c r="W177"/>
      <c r="X177"/>
    </row>
    <row r="178" spans="23:24" ht="15.75" customHeight="1">
      <c r="W178"/>
      <c r="X178"/>
    </row>
    <row r="179" spans="23:24" ht="15.75" customHeight="1">
      <c r="W179"/>
      <c r="X179"/>
    </row>
    <row r="180" spans="23:24" ht="15.75" customHeight="1">
      <c r="W180"/>
      <c r="X180"/>
    </row>
    <row r="181" spans="23:24" ht="15.75" customHeight="1">
      <c r="W181"/>
      <c r="X181"/>
    </row>
    <row r="182" spans="23:24" ht="15.75" customHeight="1">
      <c r="W182"/>
      <c r="X182"/>
    </row>
    <row r="183" spans="23:24" ht="15.75" customHeight="1">
      <c r="W183"/>
      <c r="X183"/>
    </row>
    <row r="184" spans="23:24" ht="15.75" customHeight="1">
      <c r="W184"/>
      <c r="X184"/>
    </row>
    <row r="185" spans="23:24" ht="15.75" customHeight="1">
      <c r="W185"/>
      <c r="X185"/>
    </row>
    <row r="186" spans="23:24" ht="15.75" customHeight="1">
      <c r="W186"/>
      <c r="X186"/>
    </row>
    <row r="187" spans="23:24" ht="15.75" customHeight="1">
      <c r="W187"/>
      <c r="X187"/>
    </row>
    <row r="188" spans="23:24" ht="15.75" customHeight="1">
      <c r="W188"/>
      <c r="X188"/>
    </row>
  </sheetData>
  <sheetProtection algorithmName="SHA-512" hashValue="C5icOWuP49cNf4KN768/Ct3g9e0Uh0NkC+6NNaadDJRI9IvWeomtrrZXOtKeLjKvbp9Iml6b/Tz0kWCbBy2/EA==" saltValue="fjqoMq8zV0wRc0PyuNobtg==" spinCount="100000" sheet="1" objects="1" scenarios="1" selectLockedCells="1" selectUnlockedCells="1"/>
  <mergeCells count="19">
    <mergeCell ref="U3:V3"/>
    <mergeCell ref="W3:X3"/>
    <mergeCell ref="Y3:Z3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3"/>
    <mergeCell ref="AC2:AD3"/>
    <mergeCell ref="E3:F3"/>
    <mergeCell ref="G3:H3"/>
  </mergeCells>
  <pageMargins left="0.511811023622047" right="0.511811023622047" top="0.7874015748031491" bottom="0.7874015748031491" header="0.31535433070866109" footer="0.31535433070866109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workbookViewId="0"/>
  </sheetViews>
  <sheetFormatPr defaultRowHeight="15.75" customHeight="1"/>
  <cols>
    <col min="1" max="1" width="20.85546875" style="1" customWidth="1"/>
    <col min="2" max="2" width="23.28515625" style="1" customWidth="1"/>
    <col min="3" max="3" width="63.28515625" style="1" customWidth="1"/>
    <col min="4" max="4" width="68" style="1" customWidth="1"/>
    <col min="5" max="5" width="9.85546875" style="1" customWidth="1"/>
    <col min="6" max="6" width="10" style="1" customWidth="1"/>
    <col min="7" max="8" width="11.85546875" style="1" customWidth="1"/>
    <col min="9" max="10" width="9.140625" style="1" customWidth="1"/>
    <col min="11" max="1024" width="14.42578125" style="1" customWidth="1"/>
    <col min="1025" max="1025" width="9.140625" customWidth="1"/>
  </cols>
  <sheetData>
    <row r="1" spans="1:10" ht="95.25" customHeight="1">
      <c r="A1"/>
      <c r="B1" s="65" t="s">
        <v>29</v>
      </c>
      <c r="C1" s="65"/>
      <c r="D1" s="65"/>
      <c r="E1" s="65"/>
      <c r="F1" s="65"/>
      <c r="G1" s="65"/>
      <c r="H1" s="65"/>
      <c r="I1" s="65"/>
      <c r="J1" s="65"/>
    </row>
    <row r="2" spans="1:10" ht="21.75" customHeight="1">
      <c r="A2" s="21" t="s">
        <v>15</v>
      </c>
      <c r="B2" s="66" t="s">
        <v>31</v>
      </c>
      <c r="C2" s="21" t="s">
        <v>32</v>
      </c>
      <c r="D2" s="21" t="s">
        <v>33</v>
      </c>
      <c r="E2" s="68" t="s">
        <v>460</v>
      </c>
      <c r="F2" s="68"/>
      <c r="G2" s="21" t="s">
        <v>35</v>
      </c>
      <c r="H2" s="21"/>
      <c r="I2" s="21" t="s">
        <v>36</v>
      </c>
      <c r="J2" s="21"/>
    </row>
    <row r="3" spans="1:10" ht="21" customHeight="1">
      <c r="A3" s="21"/>
      <c r="B3" s="66"/>
      <c r="C3" s="21"/>
      <c r="D3" s="21"/>
      <c r="E3" s="68"/>
      <c r="F3" s="68"/>
      <c r="G3" s="89" t="s">
        <v>50</v>
      </c>
      <c r="H3" s="89" t="s">
        <v>51</v>
      </c>
      <c r="I3" s="89" t="s">
        <v>50</v>
      </c>
      <c r="J3" s="89" t="s">
        <v>51</v>
      </c>
    </row>
    <row r="4" spans="1:10" ht="12.75">
      <c r="A4" s="21"/>
      <c r="B4" s="66"/>
      <c r="C4" s="21"/>
      <c r="D4" s="21"/>
      <c r="E4" s="24" t="s">
        <v>48</v>
      </c>
      <c r="F4" s="24" t="s">
        <v>49</v>
      </c>
      <c r="G4" s="89"/>
      <c r="H4" s="89"/>
      <c r="I4" s="89"/>
      <c r="J4" s="89"/>
    </row>
    <row r="5" spans="1:10" ht="12.75">
      <c r="A5" s="6">
        <v>1</v>
      </c>
      <c r="B5" s="87"/>
      <c r="C5" s="87"/>
      <c r="D5" s="87"/>
      <c r="E5" s="88"/>
      <c r="F5" s="88"/>
      <c r="G5" s="87"/>
      <c r="H5" s="87"/>
      <c r="I5" s="88"/>
      <c r="J5" s="88"/>
    </row>
    <row r="6" spans="1:10" ht="12.75">
      <c r="A6" s="6">
        <v>2</v>
      </c>
      <c r="B6" s="87"/>
      <c r="C6" s="87"/>
      <c r="D6" s="87"/>
      <c r="E6" s="88"/>
      <c r="F6" s="88"/>
      <c r="G6" s="87"/>
      <c r="H6" s="87"/>
      <c r="I6" s="88"/>
      <c r="J6" s="88"/>
    </row>
    <row r="7" spans="1:10" ht="12.75">
      <c r="A7" s="6">
        <v>3</v>
      </c>
      <c r="B7" s="87"/>
      <c r="C7" s="87"/>
      <c r="D7" s="87"/>
      <c r="E7" s="88"/>
      <c r="F7" s="88"/>
      <c r="G7" s="87"/>
      <c r="H7" s="87"/>
      <c r="I7" s="88"/>
      <c r="J7" s="88"/>
    </row>
    <row r="8" spans="1:10" ht="12.75">
      <c r="A8" s="6">
        <v>4</v>
      </c>
      <c r="B8" s="87"/>
      <c r="C8" s="87"/>
      <c r="D8" s="87"/>
      <c r="E8" s="88"/>
      <c r="F8" s="88"/>
      <c r="G8" s="87"/>
      <c r="H8" s="87"/>
      <c r="I8" s="88"/>
      <c r="J8" s="88"/>
    </row>
    <row r="9" spans="1:10" ht="12.75">
      <c r="A9" s="6">
        <v>5</v>
      </c>
      <c r="B9" s="87"/>
      <c r="C9" s="87"/>
      <c r="D9" s="87"/>
      <c r="E9" s="88"/>
      <c r="F9" s="88"/>
      <c r="G9" s="87"/>
      <c r="H9" s="87"/>
      <c r="I9" s="88"/>
      <c r="J9" s="88"/>
    </row>
    <row r="10" spans="1:10" ht="12.75">
      <c r="A10" s="6">
        <v>6</v>
      </c>
      <c r="B10" s="87"/>
      <c r="C10" s="87"/>
      <c r="D10" s="87"/>
      <c r="E10" s="88"/>
      <c r="F10" s="88"/>
      <c r="G10" s="87"/>
      <c r="H10" s="87"/>
      <c r="I10" s="88"/>
      <c r="J10" s="88"/>
    </row>
    <row r="11" spans="1:10" ht="12.75">
      <c r="A11" s="6">
        <v>7</v>
      </c>
      <c r="B11" s="87"/>
      <c r="C11" s="87"/>
      <c r="D11" s="87"/>
      <c r="E11" s="88"/>
      <c r="F11" s="88"/>
      <c r="G11" s="87"/>
      <c r="H11" s="87"/>
      <c r="I11" s="88"/>
      <c r="J11" s="88"/>
    </row>
    <row r="12" spans="1:10" ht="12.75">
      <c r="A12" s="6">
        <v>8</v>
      </c>
      <c r="B12" s="87"/>
      <c r="C12" s="87"/>
      <c r="D12" s="87"/>
      <c r="E12" s="88"/>
      <c r="F12" s="88"/>
      <c r="G12" s="87"/>
      <c r="H12" s="87"/>
      <c r="I12" s="88"/>
      <c r="J12" s="88"/>
    </row>
    <row r="13" spans="1:10" ht="12.75">
      <c r="A13" s="6">
        <v>9</v>
      </c>
      <c r="B13" s="87"/>
      <c r="C13" s="87"/>
      <c r="D13" s="87"/>
      <c r="E13" s="88"/>
      <c r="F13" s="88"/>
      <c r="G13" s="87"/>
      <c r="H13" s="87"/>
      <c r="I13" s="88"/>
      <c r="J13" s="88"/>
    </row>
    <row r="14" spans="1:10" ht="12.75">
      <c r="A14" s="6">
        <v>10</v>
      </c>
      <c r="B14" s="87"/>
      <c r="C14" s="87"/>
      <c r="D14" s="87"/>
      <c r="E14" s="88"/>
      <c r="F14" s="88"/>
      <c r="G14" s="87"/>
      <c r="H14" s="87"/>
      <c r="I14" s="88"/>
      <c r="J14" s="88"/>
    </row>
    <row r="15" spans="1:10" ht="12.75">
      <c r="A15" s="6">
        <v>11</v>
      </c>
      <c r="B15" s="87"/>
      <c r="C15" s="87"/>
      <c r="D15" s="87"/>
      <c r="E15" s="88"/>
      <c r="F15" s="88"/>
      <c r="G15" s="87"/>
      <c r="H15" s="87"/>
      <c r="I15" s="88"/>
      <c r="J15" s="88"/>
    </row>
    <row r="16" spans="1:10" ht="12.75">
      <c r="A16" s="6">
        <v>12</v>
      </c>
      <c r="B16" s="87"/>
      <c r="C16" s="87"/>
      <c r="D16" s="87"/>
      <c r="E16" s="88"/>
      <c r="F16" s="88"/>
      <c r="G16" s="87"/>
      <c r="H16" s="87"/>
      <c r="I16" s="88"/>
      <c r="J16" s="88"/>
    </row>
    <row r="17" spans="1:10" ht="12.75">
      <c r="A17" s="6">
        <v>13</v>
      </c>
      <c r="B17" s="87"/>
      <c r="C17" s="87"/>
      <c r="D17" s="87"/>
      <c r="E17" s="88"/>
      <c r="F17" s="88"/>
      <c r="G17" s="87"/>
      <c r="H17" s="87"/>
      <c r="I17" s="88"/>
      <c r="J17" s="88"/>
    </row>
    <row r="18" spans="1:10" ht="12.75">
      <c r="A18" s="6">
        <v>14</v>
      </c>
      <c r="B18" s="87"/>
      <c r="C18" s="87"/>
      <c r="D18" s="87"/>
      <c r="E18" s="88"/>
      <c r="F18" s="88"/>
      <c r="G18" s="87"/>
      <c r="H18" s="87"/>
      <c r="I18" s="88"/>
      <c r="J18" s="88"/>
    </row>
    <row r="19" spans="1:10" ht="12.75">
      <c r="A19" s="6">
        <v>15</v>
      </c>
      <c r="B19" s="87"/>
      <c r="C19" s="87"/>
      <c r="D19" s="87"/>
      <c r="E19" s="88"/>
      <c r="F19" s="88"/>
      <c r="G19" s="87"/>
      <c r="H19" s="87"/>
      <c r="I19" s="88"/>
      <c r="J19" s="88"/>
    </row>
    <row r="20" spans="1:10" ht="12.75">
      <c r="A20" s="6">
        <v>16</v>
      </c>
      <c r="B20" s="87"/>
      <c r="C20" s="87"/>
      <c r="D20" s="87"/>
      <c r="E20" s="88"/>
      <c r="F20" s="88"/>
      <c r="G20" s="87"/>
      <c r="H20" s="87"/>
      <c r="I20" s="88"/>
      <c r="J20" s="88"/>
    </row>
    <row r="21" spans="1:10" ht="12.75">
      <c r="A21" s="6">
        <v>17</v>
      </c>
      <c r="B21" s="87"/>
      <c r="C21" s="87"/>
      <c r="D21" s="87"/>
      <c r="E21" s="88"/>
      <c r="F21" s="88"/>
      <c r="G21" s="87"/>
      <c r="H21" s="87"/>
      <c r="I21" s="88"/>
      <c r="J21" s="88"/>
    </row>
    <row r="22" spans="1:10" ht="12.75">
      <c r="A22" s="6">
        <v>18</v>
      </c>
      <c r="B22" s="87"/>
      <c r="C22" s="87"/>
      <c r="D22" s="87"/>
      <c r="E22" s="88"/>
      <c r="F22" s="88"/>
      <c r="G22" s="87"/>
      <c r="H22" s="87"/>
      <c r="I22" s="88"/>
      <c r="J22" s="88"/>
    </row>
    <row r="23" spans="1:10" ht="12.75">
      <c r="A23" s="6">
        <v>19</v>
      </c>
      <c r="B23" s="87"/>
      <c r="C23" s="87"/>
      <c r="D23" s="87"/>
      <c r="E23" s="88"/>
      <c r="F23" s="88"/>
      <c r="G23" s="87"/>
      <c r="H23" s="87"/>
      <c r="I23" s="88"/>
      <c r="J23" s="88"/>
    </row>
    <row r="24" spans="1:10" ht="12.75">
      <c r="A24" s="6">
        <v>20</v>
      </c>
      <c r="B24" s="87"/>
      <c r="C24" s="87"/>
      <c r="D24" s="87"/>
      <c r="E24" s="88"/>
      <c r="F24" s="88"/>
      <c r="G24" s="87"/>
      <c r="H24" s="87"/>
      <c r="I24" s="88"/>
      <c r="J24" s="88"/>
    </row>
    <row r="25" spans="1:10" ht="12.75">
      <c r="A25" s="6">
        <v>21</v>
      </c>
      <c r="B25" s="87"/>
      <c r="C25" s="87"/>
      <c r="D25" s="87"/>
      <c r="E25" s="88"/>
      <c r="F25" s="88"/>
      <c r="G25" s="87"/>
      <c r="H25" s="87"/>
      <c r="I25" s="88"/>
      <c r="J25" s="88"/>
    </row>
    <row r="26" spans="1:10" ht="12.75">
      <c r="A26" s="6">
        <v>22</v>
      </c>
      <c r="B26" s="87"/>
      <c r="C26" s="87"/>
      <c r="D26" s="87"/>
      <c r="E26" s="88"/>
      <c r="F26" s="88"/>
      <c r="G26" s="87"/>
      <c r="H26" s="87"/>
      <c r="I26" s="88"/>
      <c r="J26" s="88"/>
    </row>
    <row r="27" spans="1:10" ht="12.75">
      <c r="A27" s="6">
        <v>23</v>
      </c>
      <c r="B27" s="87"/>
      <c r="C27" s="87"/>
      <c r="D27" s="87"/>
      <c r="E27" s="88"/>
      <c r="F27" s="88"/>
      <c r="G27" s="87"/>
      <c r="H27" s="87"/>
      <c r="I27" s="88"/>
      <c r="J27" s="88"/>
    </row>
    <row r="28" spans="1:10" ht="12.75">
      <c r="A28" s="6">
        <v>25</v>
      </c>
      <c r="B28" s="87"/>
      <c r="C28" s="87"/>
      <c r="D28" s="87"/>
      <c r="E28" s="88"/>
      <c r="F28" s="88"/>
      <c r="G28" s="87"/>
      <c r="H28" s="87"/>
      <c r="I28" s="88"/>
      <c r="J28" s="88"/>
    </row>
    <row r="29" spans="1:10" ht="12.75">
      <c r="A29" s="6">
        <v>26</v>
      </c>
      <c r="B29" s="87"/>
      <c r="C29" s="87"/>
      <c r="D29" s="87"/>
      <c r="E29" s="88"/>
      <c r="F29" s="88"/>
      <c r="G29" s="87"/>
      <c r="H29" s="87"/>
      <c r="I29" s="88"/>
      <c r="J29" s="88"/>
    </row>
    <row r="30" spans="1:10" ht="12.75">
      <c r="A30" s="6">
        <v>27</v>
      </c>
      <c r="B30" s="87"/>
      <c r="C30" s="87"/>
      <c r="D30" s="87"/>
      <c r="E30" s="88"/>
      <c r="F30" s="88"/>
      <c r="G30" s="87"/>
      <c r="H30" s="87"/>
      <c r="I30" s="88"/>
      <c r="J30" s="88"/>
    </row>
    <row r="31" spans="1:10" ht="12.75">
      <c r="A31" s="6">
        <v>28</v>
      </c>
      <c r="B31" s="87"/>
      <c r="C31" s="87"/>
      <c r="D31" s="87"/>
      <c r="E31" s="88"/>
      <c r="F31" s="88"/>
      <c r="G31" s="87"/>
      <c r="H31" s="87"/>
      <c r="I31" s="88"/>
      <c r="J31" s="88"/>
    </row>
    <row r="32" spans="1:10" ht="12.75">
      <c r="A32" s="6">
        <v>29</v>
      </c>
      <c r="B32" s="87"/>
      <c r="C32" s="87"/>
      <c r="D32" s="87"/>
      <c r="E32" s="88"/>
      <c r="F32" s="88"/>
      <c r="G32" s="87"/>
      <c r="H32" s="87"/>
      <c r="I32" s="88"/>
      <c r="J32" s="88"/>
    </row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11023622047" right="0.511811023622047" top="0.7874015748031491" bottom="0.7874015748031491" header="0.31535433070866109" footer="0.3153543307086610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PLANILHA_DE_ACOMPANHAMENTO_DA_P</vt:lpstr>
      <vt:lpstr>Acomp__Téc__Integrado</vt:lpstr>
      <vt:lpstr>Acomp__Graduação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Gleiciane Santos Oliveira Xavier de Mesquita</dc:creator>
  <cp:lastModifiedBy>Sandra Araldi Rodrigues</cp:lastModifiedBy>
  <cp:revision>2</cp:revision>
  <dcterms:created xsi:type="dcterms:W3CDTF">2019-07-10T13:57:28Z</dcterms:created>
  <dcterms:modified xsi:type="dcterms:W3CDTF">2021-05-28T19:57:15Z</dcterms:modified>
</cp:coreProperties>
</file>